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90" windowWidth="7500" windowHeight="4485" tabRatio="538" activeTab="0"/>
  </bookViews>
  <sheets>
    <sheet name="Forside" sheetId="1" r:id="rId1"/>
    <sheet name="A3 rapport" sheetId="2" r:id="rId2"/>
    <sheet name="Tidsplan" sheetId="3" r:id="rId3"/>
    <sheet name="ProblemHandlingsplan" sheetId="4" r:id="rId4"/>
    <sheet name="A3 rapport erfaringer" sheetId="5" state="hidden" r:id="rId5"/>
  </sheets>
  <externalReferences>
    <externalReference r:id="rId8"/>
  </externalReferences>
  <definedNames>
    <definedName name="DATABASE">'[1]PRODHIST PERF'!$A$1:$P$630</definedName>
    <definedName name="_xlnm.Print_Area" localSheetId="1">'A3 rapport'!$A$2:$DL$96</definedName>
    <definedName name="_xlnm.Print_Area" localSheetId="4">'A3 rapport erfaringer'!$A$2:$DL$96</definedName>
    <definedName name="_xlnm.Print_Area" localSheetId="3">'ProblemHandlingsplan'!$A$1:$X$52</definedName>
    <definedName name="_xlnm.Print_Area" localSheetId="2">'Tidsplan'!$A$1:$BS$66</definedName>
    <definedName name="Z_41964780_CE23_11D1_A846_78D8FFC00000_.wvu.PrintArea" localSheetId="1" hidden="1">'A3 rapport'!$A$2:$DL$91</definedName>
    <definedName name="Z_41964780_CE23_11D1_A846_78D8FFC00000_.wvu.PrintArea" localSheetId="4" hidden="1">'A3 rapport erfaringer'!$A$2:$DL$91</definedName>
  </definedNames>
  <calcPr fullCalcOnLoad="1"/>
</workbook>
</file>

<file path=xl/comments1.xml><?xml version="1.0" encoding="utf-8"?>
<comments xmlns="http://schemas.openxmlformats.org/spreadsheetml/2006/main">
  <authors>
    <author>Steen Garst</author>
  </authors>
  <commentList>
    <comment ref="D12" authorId="0">
      <text>
        <r>
          <rPr>
            <sz val="8"/>
            <rFont val="Tahoma"/>
            <family val="0"/>
          </rPr>
          <t>Med denne knap kan der indsættes nye versioner af A3 rapport.</t>
        </r>
      </text>
    </comment>
  </commentList>
</comments>
</file>

<file path=xl/comments2.xml><?xml version="1.0" encoding="utf-8"?>
<comments xmlns="http://schemas.openxmlformats.org/spreadsheetml/2006/main">
  <authors>
    <author>Steen Garst</author>
  </authors>
  <commentList>
    <comment ref="B7" authorId="0">
      <text>
        <r>
          <rPr>
            <sz val="14"/>
            <rFont val="Tahoma"/>
            <family val="2"/>
          </rPr>
          <t xml:space="preserve">Beskriv forhistorien eller den eksisterende viden på området. Hvad er problemets dybde og omfang og hvorfor er projektet relevant.
</t>
        </r>
        <r>
          <rPr>
            <i/>
            <sz val="14"/>
            <rFont val="Tahoma"/>
            <family val="2"/>
          </rPr>
          <t>Fx ”Baggrunden for projektet er VMM, hvori flow består som en bestanddel.....”</t>
        </r>
      </text>
    </comment>
    <comment ref="AO4" authorId="0">
      <text>
        <r>
          <rPr>
            <sz val="14"/>
            <rFont val="Tahoma"/>
            <family val="2"/>
          </rPr>
          <t>Titlen skal kort markere, hvad projektet går ud på. Det kan være hensigtmæssigt med en kort præcis titel og en længere beskrivende undertitel.</t>
        </r>
      </text>
    </comment>
    <comment ref="AF7" authorId="0">
      <text>
        <r>
          <rPr>
            <b/>
            <sz val="14"/>
            <rFont val="Tahoma"/>
            <family val="2"/>
          </rPr>
          <t xml:space="preserve">STYREGRUPPE </t>
        </r>
        <r>
          <rPr>
            <sz val="14"/>
            <rFont val="Tahoma"/>
            <family val="2"/>
          </rPr>
          <t xml:space="preserve">
- Følger op på fremdriften i projektet og træffer beslutninger.
- Sikrer, at de nødvendige ressourcer er til stede.
- Koordinerer til andre funktioner og projekter.
</t>
        </r>
        <r>
          <rPr>
            <b/>
            <sz val="14"/>
            <rFont val="Tahoma"/>
            <family val="2"/>
          </rPr>
          <t>PROJEKTEJER</t>
        </r>
        <r>
          <rPr>
            <sz val="14"/>
            <rFont val="Tahoma"/>
            <family val="2"/>
          </rPr>
          <t xml:space="preserve">
- Skal yde sparring til projektlederen
</t>
        </r>
      </text>
    </comment>
    <comment ref="B24" authorId="0">
      <text>
        <r>
          <rPr>
            <sz val="14"/>
            <rFont val="Tahoma"/>
            <family val="2"/>
          </rPr>
          <t xml:space="preserve">Beskriv hensigten med projektet: Hvad ønsker man at opnå? Her skal læseren af projektbeskrivelsen finde svaret på, hvorfor projektet overhovedet ønskes gennemført. 
</t>
        </r>
        <r>
          <rPr>
            <i/>
            <sz val="14"/>
            <rFont val="Tahoma"/>
            <family val="2"/>
          </rPr>
          <t>Fx ”Formålet med projektet er at implementere Kanban, som et effektivt træk system....”</t>
        </r>
        <r>
          <rPr>
            <sz val="14"/>
            <rFont val="Tahoma"/>
            <family val="2"/>
          </rPr>
          <t xml:space="preserve">
Formålet skal være klart defineret og leve op til VELUX-værdier og være formuleret i et positivt sprog. Formålet skal være afstemt mellem styregruppe og projektleder.</t>
        </r>
      </text>
    </comment>
    <comment ref="AE24" authorId="0">
      <text>
        <r>
          <rPr>
            <sz val="14"/>
            <rFont val="Tahoma"/>
            <family val="2"/>
          </rPr>
          <t xml:space="preserve">Et mål er en præcis beskrivelse af en del af projektets resultat. Her skal læseren af projektbeskrivelsen kunne finde svaret på, hvad projektet leverer. Målene skal være specifikke, målbare, accepterede, realistiske og tidsbaserede. 
</t>
        </r>
        <r>
          <rPr>
            <i/>
            <sz val="14"/>
            <rFont val="Tahoma"/>
            <family val="2"/>
          </rPr>
          <t>Fx. ”Vi vil nedbringe lageret med 40% pr. 1-3-05’’.</t>
        </r>
        <r>
          <rPr>
            <sz val="14"/>
            <rFont val="Tahoma"/>
            <family val="2"/>
          </rPr>
          <t xml:space="preserve"> 
Der kan overvejes at opstille succeskriterier. Disse kriterier er målbare/konstarterbare forhold, som skal være opfyldt ved projektets afslutning for at projektets formål kan siges at være nået.</t>
        </r>
      </text>
    </comment>
    <comment ref="B32" authorId="0">
      <text>
        <r>
          <rPr>
            <sz val="14"/>
            <rFont val="Tahoma"/>
            <family val="2"/>
          </rPr>
          <t xml:space="preserve">Effekten beskriver hvad der bliver nemmere eller bedre efter projektets gennemførelse. Dvs., hvordan projektet i den store sammenhæng vil påvirke og forbedre ØB. Beskrivelsen skal være motiverende, eks. indeholde bløde værdier. 
</t>
        </r>
        <r>
          <rPr>
            <i/>
            <sz val="14"/>
            <rFont val="Tahoma"/>
            <family val="2"/>
          </rPr>
          <t xml:space="preserve">Fx ”Effekten af projektet vil være, at lageret bliver mere overskueligt og at administrative rutiner bliver automatiserede....” </t>
        </r>
      </text>
    </comment>
    <comment ref="AE32" authorId="0">
      <text>
        <r>
          <rPr>
            <sz val="14"/>
            <rFont val="Tahoma"/>
            <family val="2"/>
          </rPr>
          <t xml:space="preserve">Her beskrives de helt grundlæggende og centrale forudsætninger for projektets gennemførsel. Forudsætningerne beskrives kort og præcist, så deres evt. opfyldelse er konstaterbare. Forudsætningerne kan dreje sig om eks. økonomi, materialetilgængelighed, IT-tilgængelighed, kompetencetilgængelighed og ledelsesopbakning.
</t>
        </r>
        <r>
          <rPr>
            <i/>
            <sz val="14"/>
            <rFont val="Tahoma"/>
            <family val="2"/>
          </rPr>
          <t>Fx ”Det er en forudsætning for projektets gennemførsel, at GB bliver mere fleksibel i sin levering af BP2 til ØB”</t>
        </r>
      </text>
    </comment>
    <comment ref="BH63" authorId="0">
      <text>
        <r>
          <rPr>
            <sz val="14"/>
            <rFont val="Tahoma"/>
            <family val="2"/>
          </rPr>
          <t xml:space="preserve">Det drejer sig her om at beskrive hvilket materiale (data) man ønsker at samle ind i projektet, og hvordan disse indsamles. 
</t>
        </r>
        <r>
          <rPr>
            <i/>
            <sz val="14"/>
            <rFont val="Tahoma"/>
            <family val="2"/>
          </rPr>
          <t xml:space="preserve">Fx ”I BP2 projektet vil vi vha. planlæggernes hjælp samle data for det nuværende BP2 lager. Den fysiske størrelse af lageret vil ligeledes blive analyseret.” </t>
        </r>
      </text>
    </comment>
    <comment ref="CK63" authorId="0">
      <text>
        <r>
          <rPr>
            <sz val="14"/>
            <rFont val="Tahoma"/>
            <family val="2"/>
          </rPr>
          <t xml:space="preserve">Her beskrives hvordan og med hvem man påtænker at evaluere projektets proces og resultater. Evalueringstidspunkterne inkluderes i tidsplanen.
</t>
        </r>
        <r>
          <rPr>
            <i/>
            <sz val="14"/>
            <rFont val="Tahoma"/>
            <family val="2"/>
          </rPr>
          <t>Fx ”Projektet vil blive evalueret to gange løbende igennem projektet. Ved endt projekt afholdes en afsluttende evaluering”</t>
        </r>
      </text>
    </comment>
    <comment ref="BH71" authorId="0">
      <text>
        <r>
          <rPr>
            <sz val="14"/>
            <rFont val="Tahoma"/>
            <family val="2"/>
          </rPr>
          <t xml:space="preserve">Her beskrives hvordan og i hvilket omfang, man påtænker at formidle projektets resultater, evt. delresultater og proces. Tidspunkterne for formidling inkluderes i tidsplanen.
</t>
        </r>
        <r>
          <rPr>
            <i/>
            <sz val="14"/>
            <rFont val="Tahoma"/>
            <family val="2"/>
          </rPr>
          <t>Fx ”Projektets resultater bliver løbende formidlet gennem projektgruppemøder hver 2. uge”</t>
        </r>
      </text>
    </comment>
    <comment ref="CK71" authorId="0">
      <text>
        <r>
          <rPr>
            <sz val="14"/>
            <rFont val="Tahoma"/>
            <family val="2"/>
          </rPr>
          <t xml:space="preserve">Punktet kan anvendes ved behov for at fastlægge detaljerede aftaler med parter uden for projektgruppen. Aftaler kan dreje sig om mødeafholdelse, afrapportering og informationsindsamling mm.
</t>
        </r>
        <r>
          <rPr>
            <i/>
            <sz val="14"/>
            <rFont val="Tahoma"/>
            <family val="2"/>
          </rPr>
          <t>Fx ”Personer fra produktionen inddrages efter behov til sparring ifbm lagerets udformning”</t>
        </r>
      </text>
    </comment>
    <comment ref="BH84" authorId="0">
      <text>
        <r>
          <rPr>
            <sz val="14"/>
            <rFont val="Tahoma"/>
            <family val="2"/>
          </rPr>
          <t>Her skitseres tidsplan for projektet evt. opdelt i faser. Udover denne beskrivelse skal der foreligge en visuel tidsplan.</t>
        </r>
      </text>
    </comment>
    <comment ref="CK85" authorId="0">
      <text>
        <r>
          <rPr>
            <sz val="14"/>
            <rFont val="Tahoma"/>
            <family val="2"/>
          </rPr>
          <t xml:space="preserve">Her skitseres hvad projektet forventes at koste i henholdsvis kroner og personressourcer.
</t>
        </r>
        <r>
          <rPr>
            <i/>
            <sz val="14"/>
            <rFont val="Tahoma"/>
            <family val="2"/>
          </rPr>
          <t>Fx, hvor mange timer regner vi med at bruge på projektet pr. uge.</t>
        </r>
      </text>
    </comment>
    <comment ref="X6" authorId="0">
      <text>
        <r>
          <rPr>
            <sz val="14"/>
            <rFont val="Tahoma"/>
            <family val="2"/>
          </rPr>
          <t>Her angives hvem der deltager i projektet. Noter projektejer, styregruppen, projektleder og projektdeltagere. Desuden beskrives ansvarsområder og opgavefordeling i projektgruppen.</t>
        </r>
      </text>
    </comment>
    <comment ref="AF9" authorId="0">
      <text>
        <r>
          <rPr>
            <b/>
            <sz val="14"/>
            <rFont val="Tahoma"/>
            <family val="2"/>
          </rPr>
          <t>PROJEKTLEDER</t>
        </r>
        <r>
          <rPr>
            <sz val="14"/>
            <rFont val="Tahoma"/>
            <family val="2"/>
          </rPr>
          <t xml:space="preserve">
- Skal sikre, at projektmålet nåes.
- Skal forestå daglig ledelse og udarbejde materiale, herunder:
     o Udarbejdelse af tidsplan
     o Ansvars- og opgavefordeling i projektgruppen
- Skal formidle info til omgivelserne og styregruppen</t>
        </r>
      </text>
    </comment>
    <comment ref="X12" authorId="0">
      <text>
        <r>
          <rPr>
            <b/>
            <sz val="14"/>
            <rFont val="Tahoma"/>
            <family val="2"/>
          </rPr>
          <t xml:space="preserve">PROJEKTDELTAGER </t>
        </r>
        <r>
          <rPr>
            <sz val="14"/>
            <rFont val="Tahoma"/>
            <family val="2"/>
          </rPr>
          <t xml:space="preserve">
- Skal yde sparring til projektleder i forbindelse med udarbejdelse af planer
- Skal udføre projektopgaver til aftalt tid.
- Skal tage ansvar for projektes succes. </t>
        </r>
      </text>
    </comment>
  </commentList>
</comments>
</file>

<file path=xl/comments5.xml><?xml version="1.0" encoding="utf-8"?>
<comments xmlns="http://schemas.openxmlformats.org/spreadsheetml/2006/main">
  <authors>
    <author>Steen Garst</author>
  </authors>
  <commentList>
    <comment ref="B7" authorId="0">
      <text>
        <r>
          <rPr>
            <sz val="14"/>
            <rFont val="Tahoma"/>
            <family val="2"/>
          </rPr>
          <t xml:space="preserve">Beskriv forhistorien eller den eksisterende viden på området. Hvad er problemets dybde og omfang og hvorfor er projektet relevant.
</t>
        </r>
        <r>
          <rPr>
            <i/>
            <sz val="14"/>
            <rFont val="Tahoma"/>
            <family val="2"/>
          </rPr>
          <t>Fx ”Baggrunden for projektet er VMM, hvori flow består som en bestanddel.....”</t>
        </r>
      </text>
    </comment>
    <comment ref="AO4" authorId="0">
      <text>
        <r>
          <rPr>
            <sz val="14"/>
            <rFont val="Tahoma"/>
            <family val="2"/>
          </rPr>
          <t>Titlen skal kort markere, hvad projektet går ud på. Det kan være hensigtmæssigt med en kort præcis titel og en længere beskrivende undertitel.</t>
        </r>
      </text>
    </comment>
    <comment ref="AF7" authorId="0">
      <text>
        <r>
          <rPr>
            <b/>
            <sz val="14"/>
            <rFont val="Tahoma"/>
            <family val="2"/>
          </rPr>
          <t xml:space="preserve">STYREGRUPPE </t>
        </r>
        <r>
          <rPr>
            <sz val="14"/>
            <rFont val="Tahoma"/>
            <family val="2"/>
          </rPr>
          <t xml:space="preserve">
- Følger op på fremdriften i projektet og træffer beslutninger.
- Sikrer, at de nødvendige ressourcer er til stede.
- Koordinerer til andre funktioner og projekter.
</t>
        </r>
        <r>
          <rPr>
            <b/>
            <sz val="14"/>
            <rFont val="Tahoma"/>
            <family val="2"/>
          </rPr>
          <t>PROJEKTEJER</t>
        </r>
        <r>
          <rPr>
            <sz val="14"/>
            <rFont val="Tahoma"/>
            <family val="2"/>
          </rPr>
          <t xml:space="preserve">
- Skal yde sparring til projektlederen
</t>
        </r>
      </text>
    </comment>
    <comment ref="BH84" authorId="0">
      <text>
        <r>
          <rPr>
            <sz val="14"/>
            <rFont val="Tahoma"/>
            <family val="2"/>
          </rPr>
          <t>Her skitseres tidsplan for projektet evt. opdelt i faser. Udover denne beskrivelse skal der foreligge en visuel tidsplan.</t>
        </r>
      </text>
    </comment>
    <comment ref="CK85" authorId="0">
      <text>
        <r>
          <rPr>
            <sz val="14"/>
            <rFont val="Tahoma"/>
            <family val="2"/>
          </rPr>
          <t xml:space="preserve">Her skitseres hvad projektet forventes at koste i henholdsvis kroner og personressourcer.
</t>
        </r>
        <r>
          <rPr>
            <i/>
            <sz val="14"/>
            <rFont val="Tahoma"/>
            <family val="2"/>
          </rPr>
          <t>Fx, hvor mange timer regner vi med at bruge på projektet pr. uge.</t>
        </r>
      </text>
    </comment>
    <comment ref="X6" authorId="0">
      <text>
        <r>
          <rPr>
            <sz val="14"/>
            <rFont val="Tahoma"/>
            <family val="2"/>
          </rPr>
          <t>Her angives hvem der deltager i projektet. Noter projektejer, styregruppen, projektleder og projektdeltagere. Desuden beskrives ansvarsområder og opgavefordeling i projektgruppen.</t>
        </r>
      </text>
    </comment>
    <comment ref="AF9" authorId="0">
      <text>
        <r>
          <rPr>
            <b/>
            <sz val="14"/>
            <rFont val="Tahoma"/>
            <family val="2"/>
          </rPr>
          <t>PROJEKTLEDER</t>
        </r>
        <r>
          <rPr>
            <sz val="14"/>
            <rFont val="Tahoma"/>
            <family val="2"/>
          </rPr>
          <t xml:space="preserve">
- Skal sikre, at projektmålet nåes.
- Skal forestå daglig ledelse og udarbejde materiale, herunder:
     o Udarbejdelse af tidsplan
     o Ansvars- og opgavefordeling i projektgruppen
- Skal formidle info til omgivelserne og styregruppen</t>
        </r>
      </text>
    </comment>
    <comment ref="X12" authorId="0">
      <text>
        <r>
          <rPr>
            <b/>
            <sz val="14"/>
            <rFont val="Tahoma"/>
            <family val="2"/>
          </rPr>
          <t xml:space="preserve">PROJEKTDELTAGER </t>
        </r>
        <r>
          <rPr>
            <sz val="14"/>
            <rFont val="Tahoma"/>
            <family val="2"/>
          </rPr>
          <t xml:space="preserve">
- Skal yde sparring til projektleder i forbindelse med udarbejdelse af planer
- Skal udføre projektopgaver til aftalt tid.
- Skal tage ansvar for projektes succes. </t>
        </r>
      </text>
    </comment>
  </commentList>
</comments>
</file>

<file path=xl/sharedStrings.xml><?xml version="1.0" encoding="utf-8"?>
<sst xmlns="http://schemas.openxmlformats.org/spreadsheetml/2006/main" count="213" uniqueCount="95">
  <si>
    <t>TPM</t>
  </si>
  <si>
    <t>5S</t>
  </si>
  <si>
    <t>Primær effekt</t>
  </si>
  <si>
    <t>Sekundær effekt</t>
  </si>
  <si>
    <t>Baggrund</t>
  </si>
  <si>
    <t>Projektorganisation</t>
  </si>
  <si>
    <t>Projektejer/Styregruppe:</t>
  </si>
  <si>
    <t>Projektleder:</t>
  </si>
  <si>
    <t>Arbejdsgruppe:</t>
  </si>
  <si>
    <t>Standardiseret arbejde</t>
  </si>
  <si>
    <t>Evaluering</t>
  </si>
  <si>
    <t>Formidling</t>
  </si>
  <si>
    <t>Forudsætninger</t>
  </si>
  <si>
    <t>Tidsplan</t>
  </si>
  <si>
    <t>Tekst</t>
  </si>
  <si>
    <t>Omkostninger</t>
  </si>
  <si>
    <t>Besparelse</t>
  </si>
  <si>
    <t>Total</t>
  </si>
  <si>
    <t>Periode</t>
  </si>
  <si>
    <t>Deadline</t>
  </si>
  <si>
    <t>Synlig fabrik</t>
  </si>
  <si>
    <t>Problem løsning</t>
  </si>
  <si>
    <t>Anvendte værktøjer</t>
  </si>
  <si>
    <t>Materialer og metoder</t>
  </si>
  <si>
    <t>involvering af andre</t>
  </si>
  <si>
    <t>Indbygget kvalitet</t>
  </si>
  <si>
    <t>Hurtig omstilling</t>
  </si>
  <si>
    <t>Formål</t>
  </si>
  <si>
    <t>Effekt</t>
  </si>
  <si>
    <t>Mål</t>
  </si>
  <si>
    <t>Projektbeskrivelse for</t>
  </si>
  <si>
    <t>Kvalitet</t>
  </si>
  <si>
    <t>Levering</t>
  </si>
  <si>
    <t>Medarbejdere</t>
  </si>
  <si>
    <t>Kaizen</t>
  </si>
  <si>
    <t>Flow</t>
  </si>
  <si>
    <t>Ansv.</t>
  </si>
  <si>
    <t>MP</t>
  </si>
  <si>
    <t>Omkostning</t>
  </si>
  <si>
    <t>Økonomi</t>
  </si>
  <si>
    <t>Real</t>
  </si>
  <si>
    <t>Forv.</t>
  </si>
  <si>
    <t>Område</t>
  </si>
  <si>
    <t>Ansvarlig</t>
  </si>
  <si>
    <t>Godkendt af.</t>
  </si>
  <si>
    <t xml:space="preserve">  Issue   01      Date 11.08.2005</t>
  </si>
  <si>
    <t>UGE</t>
  </si>
  <si>
    <t>CAT.</t>
  </si>
  <si>
    <t>No.</t>
  </si>
  <si>
    <t>Nøgle Områder</t>
  </si>
  <si>
    <t>Arb. grp.</t>
  </si>
  <si>
    <t>M</t>
  </si>
  <si>
    <t>T</t>
  </si>
  <si>
    <t>O</t>
  </si>
  <si>
    <t>TO</t>
  </si>
  <si>
    <t>F</t>
  </si>
  <si>
    <t>Kommentar</t>
  </si>
  <si>
    <t>Opfølgning</t>
  </si>
  <si>
    <t xml:space="preserve"> Process opfølgning</t>
  </si>
  <si>
    <t>Fremdrift</t>
  </si>
  <si>
    <t>Går som planlagt</t>
  </si>
  <si>
    <t>Go - look - See</t>
  </si>
  <si>
    <t>Går IKKE som planlagt</t>
  </si>
  <si>
    <t xml:space="preserve"> </t>
  </si>
  <si>
    <t xml:space="preserve">Afd:                    Linie/gruppe: </t>
  </si>
  <si>
    <t>Omhandler</t>
  </si>
  <si>
    <t>Nr.</t>
  </si>
  <si>
    <t>Dato</t>
  </si>
  <si>
    <t>Problem</t>
  </si>
  <si>
    <t>Handling</t>
  </si>
  <si>
    <t>Fremsat af</t>
  </si>
  <si>
    <t>Forventes</t>
  </si>
  <si>
    <t>Afsluttet</t>
  </si>
  <si>
    <t>L</t>
  </si>
  <si>
    <t>K</t>
  </si>
  <si>
    <t>A</t>
  </si>
  <si>
    <t>løst</t>
  </si>
  <si>
    <t xml:space="preserve">   Dag        Uge          Mdr.</t>
  </si>
  <si>
    <t>Sign.</t>
  </si>
  <si>
    <t>Problem og handlingsplan</t>
  </si>
  <si>
    <t>Udskriver alle faner</t>
  </si>
  <si>
    <t>Udskriver Tidsplan</t>
  </si>
  <si>
    <t>Udskriver Problem og handlingsplan</t>
  </si>
  <si>
    <t>Afslutte igangværende projekt</t>
  </si>
  <si>
    <t>Status på Projektet</t>
  </si>
  <si>
    <t>Aktivt</t>
  </si>
  <si>
    <t>Kopiere indholdet af A3 rapport til ny A3 rapport. F.eks. Fra 'A3 rapport 1.1' til 'A3 rapport 1.2'</t>
  </si>
  <si>
    <t>Nedenstående standard funktioner kan bruges.</t>
  </si>
  <si>
    <t>Opret nyt projekt/ny A3 rapport</t>
  </si>
  <si>
    <t>MÅL</t>
  </si>
  <si>
    <t>Arbejdsmiljø</t>
  </si>
  <si>
    <t>Udskriver den ønskede A3 rapport</t>
  </si>
  <si>
    <t>2. Brug knappem 'Kopier A3 rapport' til at tilføje nye versioner af A3 rapporten.</t>
  </si>
  <si>
    <t>3. Ved afsluttet projekt lukkes projektet ved tryk på knappen 'Afslut projekt'.</t>
  </si>
  <si>
    <t>1. Ved opstart af projekt trykkes på knappen 'Opret projekt'.</t>
  </si>
</sst>
</file>

<file path=xl/styles.xml><?xml version="1.0" encoding="utf-8"?>
<styleSheet xmlns="http://schemas.openxmlformats.org/spreadsheetml/2006/main">
  <numFmts count="25">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_);\(&quot;kr&quot;\ #,##0\)"/>
    <numFmt numFmtId="171" formatCode="&quot;kr&quot;\ #,##0_);[Red]\(&quot;kr&quot;\ #,##0\)"/>
    <numFmt numFmtId="172" formatCode="&quot;kr&quot;\ #,##0.00_);\(&quot;kr&quot;\ #,##0.00\)"/>
    <numFmt numFmtId="173" formatCode="&quot;kr&quot;\ #,##0.00_);[Red]\(&quot;kr&quot;\ #,##0.00\)"/>
    <numFmt numFmtId="174" formatCode="_(&quot;kr&quot;\ * #,##0_);_(&quot;kr&quot;\ * \(#,##0\);_(&quot;kr&quot;\ * &quot;-&quot;_);_(@_)"/>
    <numFmt numFmtId="175" formatCode="_(* #,##0_);_(* \(#,##0\);_(* &quot;-&quot;_);_(@_)"/>
    <numFmt numFmtId="176" formatCode="_(&quot;kr&quot;\ * #,##0.00_);_(&quot;kr&quot;\ * \(#,##0.00\);_(&quot;kr&quot;\ * &quot;-&quot;??_);_(@_)"/>
    <numFmt numFmtId="177" formatCode="_(* #,##0.00_);_(* \(#,##0.00\);_(* &quot;-&quot;??_);_(@_)"/>
    <numFmt numFmtId="178" formatCode="&quot;\&quot;#,##0;[Red]&quot;\&quot;\-#,##0"/>
    <numFmt numFmtId="179" formatCode="&quot;\&quot;#,##0.00;[Red]&quot;\&quot;\-#,##0.00"/>
    <numFmt numFmtId="180" formatCode="[$-406]d\.\ mmmm\ yyyy"/>
  </numFmts>
  <fonts count="87">
    <font>
      <sz val="11"/>
      <name val="Arial"/>
      <family val="2"/>
    </font>
    <font>
      <b/>
      <sz val="11"/>
      <name val="‚l‚r ƒSƒVƒbƒN"/>
      <family val="0"/>
    </font>
    <font>
      <i/>
      <sz val="11"/>
      <name val="‚l‚r ƒSƒVƒbƒN"/>
      <family val="0"/>
    </font>
    <font>
      <b/>
      <i/>
      <sz val="11"/>
      <name val="‚l‚r ƒSƒVƒbƒN"/>
      <family val="0"/>
    </font>
    <font>
      <sz val="11"/>
      <name val="‚l‚r ƒSƒVƒbƒN"/>
      <family val="0"/>
    </font>
    <font>
      <sz val="9"/>
      <name val="Arial"/>
      <family val="2"/>
    </font>
    <font>
      <sz val="10"/>
      <name val="Arial"/>
      <family val="2"/>
    </font>
    <font>
      <sz val="8"/>
      <name val="Arial"/>
      <family val="2"/>
    </font>
    <font>
      <sz val="18"/>
      <name val="Arial"/>
      <family val="2"/>
    </font>
    <font>
      <sz val="14"/>
      <name val="Arial"/>
      <family val="2"/>
    </font>
    <font>
      <b/>
      <sz val="14"/>
      <name val="Arial"/>
      <family val="2"/>
    </font>
    <font>
      <b/>
      <sz val="12"/>
      <color indexed="9"/>
      <name val="Arial"/>
      <family val="2"/>
    </font>
    <font>
      <b/>
      <sz val="11"/>
      <name val="Arial"/>
      <family val="2"/>
    </font>
    <font>
      <u val="single"/>
      <sz val="8.25"/>
      <color indexed="12"/>
      <name val="Arial"/>
      <family val="2"/>
    </font>
    <font>
      <u val="single"/>
      <sz val="8.25"/>
      <color indexed="36"/>
      <name val="Arial"/>
      <family val="2"/>
    </font>
    <font>
      <sz val="12"/>
      <name val="Arial"/>
      <family val="2"/>
    </font>
    <font>
      <b/>
      <sz val="10"/>
      <name val="Arial"/>
      <family val="2"/>
    </font>
    <font>
      <sz val="11"/>
      <color indexed="56"/>
      <name val="Arial"/>
      <family val="2"/>
    </font>
    <font>
      <sz val="11"/>
      <color indexed="17"/>
      <name val="Arial"/>
      <family val="2"/>
    </font>
    <font>
      <b/>
      <sz val="11"/>
      <color indexed="9"/>
      <name val="Arial"/>
      <family val="2"/>
    </font>
    <font>
      <b/>
      <sz val="8"/>
      <color indexed="9"/>
      <name val="Arial"/>
      <family val="2"/>
    </font>
    <font>
      <sz val="8"/>
      <color indexed="56"/>
      <name val="Arial"/>
      <family val="2"/>
    </font>
    <font>
      <sz val="8"/>
      <color indexed="17"/>
      <name val="Arial"/>
      <family val="2"/>
    </font>
    <font>
      <b/>
      <sz val="20"/>
      <color indexed="9"/>
      <name val="Arial"/>
      <family val="2"/>
    </font>
    <font>
      <sz val="11"/>
      <color indexed="11"/>
      <name val="Arial"/>
      <family val="2"/>
    </font>
    <font>
      <sz val="11"/>
      <color indexed="13"/>
      <name val="Arial"/>
      <family val="2"/>
    </font>
    <font>
      <b/>
      <sz val="10"/>
      <name val="4VELUX LOGO(vV)"/>
      <family val="0"/>
    </font>
    <font>
      <b/>
      <sz val="16"/>
      <name val="Arial"/>
      <family val="2"/>
    </font>
    <font>
      <b/>
      <sz val="10"/>
      <name val="JaguarJC"/>
      <family val="0"/>
    </font>
    <font>
      <b/>
      <sz val="12"/>
      <name val="Arial"/>
      <family val="2"/>
    </font>
    <font>
      <sz val="10"/>
      <name val="JaguarJC"/>
      <family val="0"/>
    </font>
    <font>
      <b/>
      <sz val="9"/>
      <name val="Arial"/>
      <family val="2"/>
    </font>
    <font>
      <b/>
      <sz val="7"/>
      <name val="Arial"/>
      <family val="2"/>
    </font>
    <font>
      <b/>
      <sz val="14"/>
      <color indexed="12"/>
      <name val="Arial"/>
      <family val="2"/>
    </font>
    <font>
      <sz val="10"/>
      <name val="Times New Roman"/>
      <family val="1"/>
    </font>
    <font>
      <b/>
      <sz val="26"/>
      <name val="Arial Narrow"/>
      <family val="2"/>
    </font>
    <font>
      <sz val="10"/>
      <name val="Arial Narrow"/>
      <family val="2"/>
    </font>
    <font>
      <b/>
      <sz val="14"/>
      <name val="Arial Narrow"/>
      <family val="2"/>
    </font>
    <font>
      <b/>
      <sz val="12"/>
      <name val="Arial Narrow"/>
      <family val="2"/>
    </font>
    <font>
      <b/>
      <sz val="10"/>
      <name val="Arial Narrow"/>
      <family val="2"/>
    </font>
    <font>
      <b/>
      <sz val="14"/>
      <name val="Times New Roman"/>
      <family val="1"/>
    </font>
    <font>
      <sz val="14"/>
      <name val="Tahoma"/>
      <family val="2"/>
    </font>
    <font>
      <i/>
      <sz val="14"/>
      <name val="Tahoma"/>
      <family val="2"/>
    </font>
    <font>
      <b/>
      <sz val="14"/>
      <name val="Tahoma"/>
      <family val="2"/>
    </font>
    <font>
      <sz val="11"/>
      <name val="Times New Roman"/>
      <family val="1"/>
    </font>
    <font>
      <sz val="11"/>
      <color indexed="9"/>
      <name val="Times New Roman"/>
      <family val="1"/>
    </font>
    <font>
      <b/>
      <sz val="12"/>
      <color indexed="9"/>
      <name val="Times New Roman"/>
      <family val="1"/>
    </font>
    <font>
      <b/>
      <sz val="16"/>
      <color indexed="9"/>
      <name val="Times New Roman"/>
      <family val="1"/>
    </font>
    <font>
      <sz val="8"/>
      <name val="Tahoma"/>
      <family val="0"/>
    </font>
    <font>
      <b/>
      <sz val="11"/>
      <color indexed="9"/>
      <name val="Times New Roman"/>
      <family val="1"/>
    </font>
    <font>
      <sz val="11"/>
      <color indexed="8"/>
      <name val="Calibri"/>
      <family val="2"/>
    </font>
    <font>
      <sz val="11"/>
      <color indexed="9"/>
      <name val="Calibri"/>
      <family val="2"/>
    </font>
    <font>
      <sz val="11"/>
      <color indexed="10"/>
      <name val="Calibri"/>
      <family val="2"/>
    </font>
    <font>
      <b/>
      <sz val="11"/>
      <color indexed="10"/>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19"/>
      <name val="Calibri"/>
      <family val="2"/>
    </font>
    <font>
      <b/>
      <sz val="11"/>
      <color indexed="63"/>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8"/>
      <name val="Calibri"/>
      <family val="2"/>
    </font>
    <font>
      <sz val="11"/>
      <color indexed="20"/>
      <name val="Calibri"/>
      <family val="2"/>
    </font>
    <font>
      <sz val="26"/>
      <color indexed="10"/>
      <name val="Wingdings"/>
      <family val="0"/>
    </font>
    <font>
      <b/>
      <sz val="24"/>
      <color indexed="9"/>
      <name val="Arial"/>
      <family val="0"/>
    </font>
    <font>
      <b/>
      <sz val="16"/>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10"/>
        <bgColor indexed="64"/>
      </patternFill>
    </fill>
    <fill>
      <patternFill patternType="solid">
        <fgColor indexed="9"/>
        <bgColor indexed="64"/>
      </patternFill>
    </fill>
    <fill>
      <patternFill patternType="solid">
        <fgColor indexed="50"/>
        <bgColor indexed="64"/>
      </patternFill>
    </fill>
    <fill>
      <patternFill patternType="solid">
        <fgColor indexed="12"/>
        <bgColor indexed="64"/>
      </patternFill>
    </fill>
    <fill>
      <patternFill patternType="solid">
        <fgColor theme="3" tint="0.39998000860214233"/>
        <bgColor indexed="64"/>
      </patternFill>
    </fill>
    <fill>
      <patternFill patternType="solid">
        <fgColor indexed="11"/>
        <bgColor indexed="64"/>
      </patternFill>
    </fill>
    <fill>
      <patternFill patternType="solid">
        <fgColor indexed="13"/>
        <bgColor indexed="64"/>
      </patternFill>
    </fill>
    <fill>
      <patternFill patternType="solid">
        <fgColor indexed="56"/>
        <bgColor indexed="64"/>
      </patternFill>
    </fill>
  </fills>
  <borders count="7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dotted"/>
      <top style="medium"/>
      <bottom style="medium"/>
    </border>
    <border>
      <left style="dotted"/>
      <right>
        <color indexed="63"/>
      </right>
      <top style="medium"/>
      <bottom style="medium"/>
    </border>
    <border>
      <left style="dotted"/>
      <right style="dotted"/>
      <top style="medium"/>
      <bottom style="medium"/>
    </border>
    <border>
      <left style="dotted"/>
      <right style="medium"/>
      <top style="medium"/>
      <bottom style="medium"/>
    </border>
    <border>
      <left style="medium"/>
      <right style="dotted"/>
      <top style="medium"/>
      <bottom>
        <color indexed="63"/>
      </bottom>
    </border>
    <border>
      <left style="dotted"/>
      <right style="medium"/>
      <top style="medium"/>
      <bottom>
        <color indexed="63"/>
      </bottom>
    </border>
    <border>
      <left style="medium"/>
      <right style="medium"/>
      <top style="medium"/>
      <bottom style="dotted">
        <color indexed="23"/>
      </bottom>
    </border>
    <border>
      <left style="medium"/>
      <right>
        <color indexed="63"/>
      </right>
      <top style="medium"/>
      <bottom style="dotted">
        <color indexed="23"/>
      </bottom>
    </border>
    <border>
      <left style="medium"/>
      <right style="dotted">
        <color indexed="23"/>
      </right>
      <top style="medium"/>
      <bottom style="dotted">
        <color indexed="23"/>
      </bottom>
    </border>
    <border>
      <left style="dotted">
        <color indexed="23"/>
      </left>
      <right style="dotted">
        <color indexed="23"/>
      </right>
      <top style="medium"/>
      <bottom style="dotted">
        <color indexed="23"/>
      </bottom>
    </border>
    <border>
      <left style="dotted">
        <color indexed="23"/>
      </left>
      <right style="medium"/>
      <top style="medium"/>
      <bottom style="dotted">
        <color indexed="23"/>
      </bottom>
    </border>
    <border>
      <left style="medium"/>
      <right style="medium"/>
      <top style="medium"/>
      <bottom>
        <color indexed="63"/>
      </bottom>
    </border>
    <border>
      <left style="medium"/>
      <right style="medium"/>
      <top style="medium"/>
      <bottom style="thin"/>
    </border>
    <border>
      <left style="medium"/>
      <right style="dotted"/>
      <top>
        <color indexed="63"/>
      </top>
      <bottom>
        <color indexed="63"/>
      </bottom>
    </border>
    <border>
      <left style="dotted"/>
      <right style="medium"/>
      <top>
        <color indexed="63"/>
      </top>
      <bottom>
        <color indexed="63"/>
      </bottom>
    </border>
    <border>
      <left style="dotted">
        <color indexed="23"/>
      </left>
      <right style="dotted">
        <color indexed="23"/>
      </right>
      <top style="dotted">
        <color indexed="23"/>
      </top>
      <bottom style="dotted">
        <color indexed="23"/>
      </bottom>
    </border>
    <border>
      <left style="medium"/>
      <right style="medium"/>
      <top style="dotted">
        <color indexed="23"/>
      </top>
      <bottom style="dotted">
        <color indexed="23"/>
      </bottom>
    </border>
    <border>
      <left style="medium"/>
      <right>
        <color indexed="63"/>
      </right>
      <top style="dotted">
        <color indexed="23"/>
      </top>
      <bottom style="dotted">
        <color indexed="23"/>
      </bottom>
    </border>
    <border>
      <left style="medium"/>
      <right style="dotted">
        <color indexed="23"/>
      </right>
      <top style="dotted">
        <color indexed="23"/>
      </top>
      <bottom style="dotted">
        <color indexed="23"/>
      </bottom>
    </border>
    <border>
      <left style="dotted">
        <color indexed="23"/>
      </left>
      <right style="medium"/>
      <top style="dotted">
        <color indexed="23"/>
      </top>
      <bottom style="dotted">
        <color indexed="23"/>
      </bottom>
    </border>
    <border>
      <left style="medium"/>
      <right style="medium"/>
      <top style="thin"/>
      <bottom style="thin"/>
    </border>
    <border>
      <left style="dotted">
        <color indexed="23"/>
      </left>
      <right style="dotted">
        <color indexed="23"/>
      </right>
      <top>
        <color indexed="63"/>
      </top>
      <bottom style="dotted">
        <color indexed="23"/>
      </bottom>
    </border>
    <border>
      <left style="medium"/>
      <right style="medium"/>
      <top>
        <color indexed="63"/>
      </top>
      <bottom style="dotted">
        <color indexed="23"/>
      </bottom>
    </border>
    <border>
      <left style="medium"/>
      <right>
        <color indexed="63"/>
      </right>
      <top>
        <color indexed="63"/>
      </top>
      <bottom style="dotted">
        <color indexed="23"/>
      </bottom>
    </border>
    <border>
      <left style="medium"/>
      <right style="dotted">
        <color indexed="23"/>
      </right>
      <top>
        <color indexed="63"/>
      </top>
      <bottom style="dotted">
        <color indexed="23"/>
      </bottom>
    </border>
    <border>
      <left style="dotted">
        <color indexed="23"/>
      </left>
      <right style="medium"/>
      <top>
        <color indexed="63"/>
      </top>
      <bottom style="dotted">
        <color indexed="23"/>
      </bottom>
    </border>
    <border>
      <left style="medium"/>
      <right style="medium"/>
      <top>
        <color indexed="63"/>
      </top>
      <bottom style="thin"/>
    </border>
    <border>
      <left style="medium"/>
      <right style="medium"/>
      <top style="dotted"/>
      <bottom style="thin"/>
    </border>
    <border>
      <left style="dotted"/>
      <right style="thin"/>
      <top>
        <color indexed="63"/>
      </top>
      <bottom>
        <color indexed="63"/>
      </bottom>
    </border>
    <border>
      <left style="medium"/>
      <right style="dotted"/>
      <top>
        <color indexed="63"/>
      </top>
      <bottom style="medium"/>
    </border>
    <border>
      <left style="dotted"/>
      <right style="thin"/>
      <top>
        <color indexed="63"/>
      </top>
      <bottom style="medium"/>
    </border>
    <border>
      <left style="medium"/>
      <right style="dotted">
        <color indexed="23"/>
      </right>
      <top style="dotted">
        <color indexed="23"/>
      </top>
      <bottom style="medium"/>
    </border>
    <border>
      <left style="medium"/>
      <right style="medium"/>
      <top style="dotted">
        <color indexed="23"/>
      </top>
      <bottom style="medium"/>
    </border>
    <border>
      <left style="medium"/>
      <right>
        <color indexed="63"/>
      </right>
      <top style="dotted">
        <color indexed="23"/>
      </top>
      <bottom style="medium"/>
    </border>
    <border>
      <left style="dotted">
        <color indexed="23"/>
      </left>
      <right style="dotted">
        <color indexed="23"/>
      </right>
      <top style="dotted">
        <color indexed="23"/>
      </top>
      <bottom style="medium"/>
    </border>
    <border>
      <left style="dotted">
        <color indexed="23"/>
      </left>
      <right style="medium"/>
      <top style="dotted">
        <color indexed="23"/>
      </top>
      <bottom style="medium"/>
    </border>
    <border>
      <left style="medium"/>
      <right style="medium"/>
      <top style="dotted"/>
      <bottom style="medium"/>
    </border>
    <border>
      <left style="medium"/>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0" borderId="0" applyNumberFormat="0" applyFill="0" applyBorder="0" applyAlignment="0" applyProtection="0"/>
    <xf numFmtId="0" fontId="0" fillId="20" borderId="1" applyNumberFormat="0" applyFont="0" applyAlignment="0" applyProtection="0"/>
    <xf numFmtId="0" fontId="72" fillId="21" borderId="2" applyNumberFormat="0" applyAlignment="0" applyProtection="0"/>
    <xf numFmtId="0" fontId="14" fillId="0" borderId="0" applyNumberFormat="0" applyFill="0" applyBorder="0" applyAlignment="0" applyProtection="0"/>
    <xf numFmtId="0" fontId="73" fillId="0" borderId="0" applyNumberFormat="0" applyFill="0" applyBorder="0" applyAlignment="0" applyProtection="0"/>
    <xf numFmtId="0" fontId="74" fillId="22" borderId="0" applyNumberFormat="0" applyBorder="0" applyAlignment="0" applyProtection="0"/>
    <xf numFmtId="0" fontId="75" fillId="23" borderId="2" applyNumberFormat="0" applyAlignment="0" applyProtection="0"/>
    <xf numFmtId="40" fontId="4" fillId="0" borderId="0" applyFont="0" applyFill="0" applyBorder="0" applyAlignment="0" applyProtection="0"/>
    <xf numFmtId="38" fontId="4" fillId="0" borderId="0" applyFont="0" applyFill="0" applyBorder="0" applyAlignment="0" applyProtection="0"/>
    <xf numFmtId="0" fontId="76" fillId="24" borderId="3" applyNumberFormat="0" applyAlignment="0" applyProtection="0"/>
    <xf numFmtId="0" fontId="13" fillId="0" borderId="0" applyNumberFormat="0" applyFill="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70" fillId="30" borderId="0" applyNumberFormat="0" applyBorder="0" applyAlignment="0" applyProtection="0"/>
    <xf numFmtId="0" fontId="77" fillId="31" borderId="0" applyNumberFormat="0" applyBorder="0" applyAlignment="0" applyProtection="0"/>
    <xf numFmtId="0" fontId="6" fillId="0" borderId="0">
      <alignment/>
      <protection/>
    </xf>
    <xf numFmtId="0" fontId="6" fillId="0" borderId="0">
      <alignment/>
      <protection/>
    </xf>
    <xf numFmtId="0" fontId="78" fillId="21" borderId="4" applyNumberFormat="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9" fontId="4" fillId="0" borderId="0" applyFont="0" applyFill="0" applyBorder="0" applyAlignment="0" applyProtection="0"/>
    <xf numFmtId="0" fontId="82" fillId="0" borderId="8" applyNumberFormat="0" applyFill="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32" borderId="0" applyNumberFormat="0" applyBorder="0" applyAlignment="0" applyProtection="0"/>
    <xf numFmtId="179" fontId="4" fillId="0" borderId="0" applyFont="0" applyFill="0" applyBorder="0" applyAlignment="0" applyProtection="0"/>
    <xf numFmtId="178" fontId="4" fillId="0" borderId="0" applyFont="0" applyFill="0" applyBorder="0" applyAlignment="0" applyProtection="0"/>
  </cellStyleXfs>
  <cellXfs count="358">
    <xf numFmtId="0" fontId="0" fillId="0" borderId="0" xfId="0" applyAlignment="1">
      <alignment/>
    </xf>
    <xf numFmtId="0" fontId="5" fillId="0" borderId="0" xfId="0" applyFont="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0" fillId="0" borderId="0" xfId="0" applyFont="1" applyBorder="1" applyAlignment="1">
      <alignment/>
    </xf>
    <xf numFmtId="0" fontId="0" fillId="0" borderId="10" xfId="0" applyFont="1" applyBorder="1" applyAlignment="1">
      <alignment/>
    </xf>
    <xf numFmtId="0" fontId="0" fillId="0" borderId="0" xfId="0" applyFont="1" applyAlignment="1">
      <alignment/>
    </xf>
    <xf numFmtId="0" fontId="8" fillId="0" borderId="0" xfId="0" applyFont="1" applyBorder="1" applyAlignment="1">
      <alignment horizontal="center" vertical="center" wrapText="1"/>
    </xf>
    <xf numFmtId="0" fontId="0" fillId="0" borderId="0" xfId="0" applyFont="1" applyBorder="1" applyAlignment="1">
      <alignment horizontal="left" vertical="center" wrapText="1"/>
    </xf>
    <xf numFmtId="0" fontId="9" fillId="0" borderId="0" xfId="0" applyFont="1" applyBorder="1" applyAlignment="1">
      <alignment horizontal="center" vertical="center" wrapText="1"/>
    </xf>
    <xf numFmtId="0" fontId="5" fillId="0" borderId="11" xfId="0" applyFont="1" applyBorder="1" applyAlignment="1">
      <alignment vertical="center"/>
    </xf>
    <xf numFmtId="0" fontId="5" fillId="0" borderId="12" xfId="0" applyFont="1" applyBorder="1" applyAlignment="1">
      <alignment vertical="center"/>
    </xf>
    <xf numFmtId="0" fontId="6" fillId="0" borderId="0" xfId="0" applyFont="1" applyFill="1" applyBorder="1" applyAlignment="1">
      <alignment horizontal="left" vertical="center" wrapText="1"/>
    </xf>
    <xf numFmtId="0" fontId="0" fillId="0" borderId="0" xfId="0" applyFont="1" applyFill="1" applyBorder="1" applyAlignment="1">
      <alignment/>
    </xf>
    <xf numFmtId="0" fontId="5" fillId="0" borderId="0" xfId="0" applyFont="1" applyFill="1" applyBorder="1" applyAlignment="1">
      <alignment vertical="center"/>
    </xf>
    <xf numFmtId="0" fontId="0" fillId="0" borderId="0"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0" fillId="0" borderId="13" xfId="0" applyFont="1" applyFill="1" applyBorder="1" applyAlignment="1">
      <alignment/>
    </xf>
    <xf numFmtId="0" fontId="5" fillId="0" borderId="13" xfId="0" applyFont="1" applyFill="1" applyBorder="1" applyAlignment="1">
      <alignment vertical="center"/>
    </xf>
    <xf numFmtId="0" fontId="0" fillId="0" borderId="13" xfId="0" applyFont="1" applyFill="1" applyBorder="1" applyAlignment="1">
      <alignment horizontal="center" vertical="center" wrapText="1"/>
    </xf>
    <xf numFmtId="0" fontId="0" fillId="0" borderId="14" xfId="0" applyFont="1" applyBorder="1" applyAlignment="1">
      <alignment/>
    </xf>
    <xf numFmtId="0" fontId="5" fillId="0" borderId="15" xfId="0" applyFont="1" applyBorder="1" applyAlignment="1">
      <alignment vertical="center"/>
    </xf>
    <xf numFmtId="0" fontId="5" fillId="0" borderId="14" xfId="0" applyFont="1" applyBorder="1" applyAlignment="1">
      <alignment horizontal="center" vertical="center"/>
    </xf>
    <xf numFmtId="0" fontId="10" fillId="0" borderId="14" xfId="0" applyFont="1" applyBorder="1" applyAlignment="1">
      <alignment horizontal="center" vertical="center" wrapText="1"/>
    </xf>
    <xf numFmtId="0" fontId="8" fillId="0" borderId="14" xfId="0" applyFont="1" applyBorder="1" applyAlignment="1">
      <alignment horizontal="center" vertical="center" wrapText="1"/>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0" fontId="5" fillId="0" borderId="0" xfId="0" applyFont="1" applyBorder="1" applyAlignment="1">
      <alignment horizontal="left" vertical="center"/>
    </xf>
    <xf numFmtId="0" fontId="0" fillId="0" borderId="0" xfId="0" applyFont="1" applyBorder="1" applyAlignment="1">
      <alignment horizontal="center" vertical="center" wrapText="1"/>
    </xf>
    <xf numFmtId="0" fontId="6" fillId="0" borderId="0" xfId="0" applyFont="1" applyBorder="1" applyAlignment="1">
      <alignment horizontal="left" vertical="center" wrapText="1"/>
    </xf>
    <xf numFmtId="0" fontId="16" fillId="0" borderId="0" xfId="0" applyFont="1" applyBorder="1" applyAlignment="1">
      <alignment vertical="center"/>
    </xf>
    <xf numFmtId="0" fontId="15" fillId="0" borderId="0" xfId="0" applyFont="1" applyFill="1" applyBorder="1" applyAlignment="1">
      <alignment vertical="center" wrapText="1"/>
    </xf>
    <xf numFmtId="0" fontId="5" fillId="0" borderId="19" xfId="0" applyFont="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alignment/>
    </xf>
    <xf numFmtId="0" fontId="16" fillId="0" borderId="20" xfId="0" applyFont="1" applyBorder="1" applyAlignment="1">
      <alignment vertical="center"/>
    </xf>
    <xf numFmtId="0" fontId="6" fillId="0" borderId="14" xfId="0" applyFont="1" applyFill="1" applyBorder="1" applyAlignment="1">
      <alignment horizontal="left" vertical="center" wrapText="1"/>
    </xf>
    <xf numFmtId="0" fontId="0" fillId="0" borderId="14" xfId="0" applyFont="1" applyFill="1" applyBorder="1" applyAlignment="1">
      <alignment/>
    </xf>
    <xf numFmtId="0" fontId="5" fillId="0" borderId="14" xfId="0" applyFont="1" applyFill="1" applyBorder="1" applyAlignment="1">
      <alignment vertical="center"/>
    </xf>
    <xf numFmtId="0" fontId="0" fillId="0" borderId="14" xfId="0" applyFont="1" applyFill="1" applyBorder="1" applyAlignment="1">
      <alignment horizontal="center" vertical="center" wrapText="1"/>
    </xf>
    <xf numFmtId="0" fontId="5" fillId="0" borderId="16" xfId="0" applyFont="1" applyBorder="1" applyAlignment="1">
      <alignment horizontal="left" vertical="center"/>
    </xf>
    <xf numFmtId="0" fontId="0" fillId="0" borderId="16" xfId="0" applyFont="1" applyBorder="1" applyAlignment="1">
      <alignment horizontal="left" vertical="center" wrapText="1"/>
    </xf>
    <xf numFmtId="0" fontId="5" fillId="0" borderId="13" xfId="0" applyFont="1" applyBorder="1" applyAlignment="1">
      <alignment vertical="center"/>
    </xf>
    <xf numFmtId="0" fontId="7" fillId="0" borderId="13" xfId="0" applyFont="1" applyBorder="1" applyAlignment="1">
      <alignment vertical="center"/>
    </xf>
    <xf numFmtId="0" fontId="0" fillId="0" borderId="13" xfId="0" applyFont="1" applyBorder="1" applyAlignment="1">
      <alignment/>
    </xf>
    <xf numFmtId="0" fontId="16" fillId="0" borderId="0" xfId="0" applyFont="1" applyFill="1" applyBorder="1" applyAlignment="1">
      <alignment vertical="center"/>
    </xf>
    <xf numFmtId="0" fontId="8" fillId="0" borderId="14" xfId="0" applyFont="1" applyFill="1" applyBorder="1" applyAlignment="1">
      <alignment horizontal="center" vertical="center" wrapText="1"/>
    </xf>
    <xf numFmtId="0" fontId="19" fillId="33" borderId="21" xfId="0" applyFont="1" applyFill="1" applyBorder="1" applyAlignment="1">
      <alignment/>
    </xf>
    <xf numFmtId="0" fontId="19" fillId="33" borderId="0" xfId="0" applyFont="1" applyFill="1" applyBorder="1" applyAlignment="1">
      <alignment/>
    </xf>
    <xf numFmtId="0" fontId="16" fillId="0" borderId="0" xfId="51" applyFont="1">
      <alignment/>
      <protection/>
    </xf>
    <xf numFmtId="0" fontId="26" fillId="0" borderId="0" xfId="51" applyFont="1">
      <alignment/>
      <protection/>
    </xf>
    <xf numFmtId="0" fontId="27" fillId="0" borderId="0" xfId="51" applyFont="1" applyAlignment="1">
      <alignment horizontal="left"/>
      <protection/>
    </xf>
    <xf numFmtId="0" fontId="6" fillId="0" borderId="0" xfId="51" applyFont="1">
      <alignment/>
      <protection/>
    </xf>
    <xf numFmtId="0" fontId="28" fillId="0" borderId="0" xfId="51" applyFont="1">
      <alignment/>
      <protection/>
    </xf>
    <xf numFmtId="0" fontId="29" fillId="0" borderId="0" xfId="51" applyFont="1">
      <alignment/>
      <protection/>
    </xf>
    <xf numFmtId="0" fontId="10" fillId="0" borderId="0" xfId="51" applyFont="1">
      <alignment/>
      <protection/>
    </xf>
    <xf numFmtId="0" fontId="27" fillId="0" borderId="0" xfId="51" applyFont="1">
      <alignment/>
      <protection/>
    </xf>
    <xf numFmtId="0" fontId="16" fillId="0" borderId="22" xfId="51" applyFont="1" applyBorder="1">
      <alignment/>
      <protection/>
    </xf>
    <xf numFmtId="0" fontId="16" fillId="0" borderId="23" xfId="51" applyFont="1" applyBorder="1">
      <alignment/>
      <protection/>
    </xf>
    <xf numFmtId="0" fontId="16" fillId="0" borderId="24" xfId="51" applyFont="1" applyBorder="1">
      <alignment/>
      <protection/>
    </xf>
    <xf numFmtId="0" fontId="28" fillId="0" borderId="0" xfId="51" applyFont="1" applyBorder="1">
      <alignment/>
      <protection/>
    </xf>
    <xf numFmtId="0" fontId="6" fillId="0" borderId="11" xfId="51" applyFont="1" applyBorder="1">
      <alignment/>
      <protection/>
    </xf>
    <xf numFmtId="0" fontId="6" fillId="0" borderId="14" xfId="51" applyFont="1" applyBorder="1">
      <alignment/>
      <protection/>
    </xf>
    <xf numFmtId="0" fontId="6" fillId="0" borderId="18" xfId="51" applyFont="1" applyBorder="1">
      <alignment/>
      <protection/>
    </xf>
    <xf numFmtId="0" fontId="6" fillId="0" borderId="0" xfId="51" applyFont="1" applyAlignment="1">
      <alignment horizontal="left"/>
      <protection/>
    </xf>
    <xf numFmtId="0" fontId="30" fillId="0" borderId="0" xfId="51" applyFont="1" applyBorder="1">
      <alignment/>
      <protection/>
    </xf>
    <xf numFmtId="0" fontId="31" fillId="0" borderId="0" xfId="51" applyFont="1" applyAlignment="1">
      <alignment horizontal="left"/>
      <protection/>
    </xf>
    <xf numFmtId="0" fontId="6" fillId="0" borderId="15" xfId="51" applyFont="1" applyBorder="1">
      <alignment/>
      <protection/>
    </xf>
    <xf numFmtId="0" fontId="6" fillId="0" borderId="13" xfId="51" applyFont="1" applyBorder="1">
      <alignment/>
      <protection/>
    </xf>
    <xf numFmtId="0" fontId="6" fillId="0" borderId="17" xfId="51" applyFont="1" applyBorder="1">
      <alignment/>
      <protection/>
    </xf>
    <xf numFmtId="0" fontId="6" fillId="0" borderId="0" xfId="51" applyFont="1" applyBorder="1">
      <alignment/>
      <protection/>
    </xf>
    <xf numFmtId="0" fontId="6" fillId="0" borderId="11" xfId="51" applyFont="1" applyBorder="1" applyAlignment="1">
      <alignment horizontal="centerContinuous"/>
      <protection/>
    </xf>
    <xf numFmtId="0" fontId="6" fillId="0" borderId="14" xfId="51" applyFont="1" applyBorder="1" applyAlignment="1">
      <alignment horizontal="centerContinuous"/>
      <protection/>
    </xf>
    <xf numFmtId="0" fontId="6" fillId="0" borderId="18" xfId="51" applyFont="1" applyBorder="1" applyAlignment="1">
      <alignment horizontal="centerContinuous"/>
      <protection/>
    </xf>
    <xf numFmtId="0" fontId="6" fillId="0" borderId="22" xfId="51" applyFont="1" applyBorder="1">
      <alignment/>
      <protection/>
    </xf>
    <xf numFmtId="0" fontId="6" fillId="0" borderId="23" xfId="51" applyFont="1" applyBorder="1">
      <alignment/>
      <protection/>
    </xf>
    <xf numFmtId="0" fontId="6" fillId="0" borderId="24" xfId="51" applyFont="1" applyBorder="1">
      <alignment/>
      <protection/>
    </xf>
    <xf numFmtId="0" fontId="6" fillId="0" borderId="25" xfId="51" applyFont="1" applyBorder="1">
      <alignment/>
      <protection/>
    </xf>
    <xf numFmtId="0" fontId="29" fillId="0" borderId="26" xfId="51" applyFont="1" applyBorder="1" applyAlignment="1">
      <alignment horizontal="center" vertical="center"/>
      <protection/>
    </xf>
    <xf numFmtId="0" fontId="29" fillId="0" borderId="27" xfId="51" applyFont="1" applyBorder="1" applyAlignment="1">
      <alignment horizontal="center" vertical="center"/>
      <protection/>
    </xf>
    <xf numFmtId="0" fontId="29" fillId="0" borderId="25" xfId="51" applyFont="1" applyFill="1" applyBorder="1" applyAlignment="1">
      <alignment horizontal="center" vertical="center"/>
      <protection/>
    </xf>
    <xf numFmtId="0" fontId="6" fillId="0" borderId="26" xfId="51" applyFont="1" applyFill="1" applyBorder="1" applyAlignment="1">
      <alignment horizontal="center"/>
      <protection/>
    </xf>
    <xf numFmtId="0" fontId="6" fillId="0" borderId="28" xfId="51" applyFont="1" applyFill="1" applyBorder="1" applyAlignment="1">
      <alignment horizontal="center"/>
      <protection/>
    </xf>
    <xf numFmtId="0" fontId="6" fillId="0" borderId="29" xfId="51" applyFont="1" applyFill="1" applyBorder="1" applyAlignment="1">
      <alignment horizontal="center"/>
      <protection/>
    </xf>
    <xf numFmtId="0" fontId="31" fillId="0" borderId="25" xfId="51" applyFont="1" applyFill="1" applyBorder="1" applyAlignment="1">
      <alignment horizontal="center" vertical="center"/>
      <protection/>
    </xf>
    <xf numFmtId="0" fontId="32" fillId="0" borderId="30" xfId="51" applyFont="1" applyBorder="1" applyAlignment="1">
      <alignment horizontal="center" vertical="center"/>
      <protection/>
    </xf>
    <xf numFmtId="0" fontId="32" fillId="0" borderId="31" xfId="51" applyFont="1" applyBorder="1" applyAlignment="1">
      <alignment horizontal="center" vertical="center"/>
      <protection/>
    </xf>
    <xf numFmtId="0" fontId="33" fillId="0" borderId="14" xfId="51" applyFont="1" applyBorder="1" applyAlignment="1">
      <alignment horizontal="center" vertical="center"/>
      <protection/>
    </xf>
    <xf numFmtId="0" fontId="6" fillId="0" borderId="32" xfId="51" applyFont="1" applyFill="1" applyBorder="1">
      <alignment/>
      <protection/>
    </xf>
    <xf numFmtId="0" fontId="6" fillId="0" borderId="33" xfId="51" applyFont="1" applyFill="1" applyBorder="1">
      <alignment/>
      <protection/>
    </xf>
    <xf numFmtId="0" fontId="6" fillId="34" borderId="34" xfId="51" applyFont="1" applyFill="1" applyBorder="1">
      <alignment/>
      <protection/>
    </xf>
    <xf numFmtId="0" fontId="6" fillId="34" borderId="35" xfId="51" applyFont="1" applyFill="1" applyBorder="1">
      <alignment/>
      <protection/>
    </xf>
    <xf numFmtId="0" fontId="6" fillId="34" borderId="36" xfId="51" applyFont="1" applyFill="1" applyBorder="1">
      <alignment/>
      <protection/>
    </xf>
    <xf numFmtId="0" fontId="31" fillId="34" borderId="37" xfId="51" applyFont="1" applyFill="1" applyBorder="1" applyAlignment="1">
      <alignment horizontal="center" vertical="center"/>
      <protection/>
    </xf>
    <xf numFmtId="0" fontId="6" fillId="0" borderId="30" xfId="51" applyFont="1" applyBorder="1">
      <alignment/>
      <protection/>
    </xf>
    <xf numFmtId="0" fontId="6" fillId="0" borderId="31" xfId="51" applyFont="1" applyBorder="1">
      <alignment/>
      <protection/>
    </xf>
    <xf numFmtId="0" fontId="29" fillId="0" borderId="35" xfId="51" applyFont="1" applyBorder="1" applyAlignment="1">
      <alignment horizontal="left"/>
      <protection/>
    </xf>
    <xf numFmtId="0" fontId="6" fillId="34" borderId="38" xfId="51" applyFont="1" applyFill="1" applyBorder="1">
      <alignment/>
      <protection/>
    </xf>
    <xf numFmtId="0" fontId="6" fillId="0" borderId="39" xfId="51" applyFont="1" applyBorder="1">
      <alignment/>
      <protection/>
    </xf>
    <xf numFmtId="0" fontId="6" fillId="0" borderId="40" xfId="51" applyFont="1" applyBorder="1">
      <alignment/>
      <protection/>
    </xf>
    <xf numFmtId="0" fontId="29" fillId="0" borderId="41" xfId="51" applyFont="1" applyBorder="1" applyAlignment="1">
      <alignment horizontal="left"/>
      <protection/>
    </xf>
    <xf numFmtId="0" fontId="6" fillId="0" borderId="42" xfId="51" applyFont="1" applyFill="1" applyBorder="1">
      <alignment/>
      <protection/>
    </xf>
    <xf numFmtId="0" fontId="6" fillId="0" borderId="43" xfId="51" applyFont="1" applyFill="1" applyBorder="1">
      <alignment/>
      <protection/>
    </xf>
    <xf numFmtId="0" fontId="6" fillId="34" borderId="44" xfId="51" applyFont="1" applyFill="1" applyBorder="1">
      <alignment/>
      <protection/>
    </xf>
    <xf numFmtId="0" fontId="6" fillId="34" borderId="41" xfId="51" applyFont="1" applyFill="1" applyBorder="1">
      <alignment/>
      <protection/>
    </xf>
    <xf numFmtId="0" fontId="6" fillId="34" borderId="45" xfId="51" applyFont="1" applyFill="1" applyBorder="1">
      <alignment/>
      <protection/>
    </xf>
    <xf numFmtId="0" fontId="6" fillId="34" borderId="46" xfId="51" applyFont="1" applyFill="1" applyBorder="1" applyAlignment="1">
      <alignment wrapText="1"/>
      <protection/>
    </xf>
    <xf numFmtId="0" fontId="29" fillId="0" borderId="47" xfId="51" applyFont="1" applyBorder="1" applyAlignment="1">
      <alignment horizontal="left" wrapText="1"/>
      <protection/>
    </xf>
    <xf numFmtId="0" fontId="6" fillId="0" borderId="48" xfId="51" applyFont="1" applyFill="1" applyBorder="1">
      <alignment/>
      <protection/>
    </xf>
    <xf numFmtId="0" fontId="6" fillId="0" borderId="49" xfId="51" applyFont="1" applyFill="1" applyBorder="1">
      <alignment/>
      <protection/>
    </xf>
    <xf numFmtId="0" fontId="6" fillId="34" borderId="50" xfId="51" applyFont="1" applyFill="1" applyBorder="1">
      <alignment/>
      <protection/>
    </xf>
    <xf numFmtId="0" fontId="6" fillId="34" borderId="47" xfId="51" applyFont="1" applyFill="1" applyBorder="1">
      <alignment/>
      <protection/>
    </xf>
    <xf numFmtId="0" fontId="6" fillId="34" borderId="51" xfId="51" applyFont="1" applyFill="1" applyBorder="1">
      <alignment/>
      <protection/>
    </xf>
    <xf numFmtId="0" fontId="6" fillId="34" borderId="52" xfId="51" applyFont="1" applyFill="1" applyBorder="1" applyAlignment="1">
      <alignment wrapText="1"/>
      <protection/>
    </xf>
    <xf numFmtId="0" fontId="29" fillId="0" borderId="41" xfId="51" applyFont="1" applyBorder="1" applyAlignment="1">
      <alignment horizontal="left" wrapText="1"/>
      <protection/>
    </xf>
    <xf numFmtId="0" fontId="6" fillId="34" borderId="53" xfId="51" applyFont="1" applyFill="1" applyBorder="1">
      <alignment/>
      <protection/>
    </xf>
    <xf numFmtId="0" fontId="6" fillId="0" borderId="54" xfId="51" applyFont="1" applyBorder="1">
      <alignment/>
      <protection/>
    </xf>
    <xf numFmtId="0" fontId="29" fillId="0" borderId="44" xfId="51" applyFont="1" applyBorder="1" applyAlignment="1">
      <alignment horizontal="left" wrapText="1"/>
      <protection/>
    </xf>
    <xf numFmtId="0" fontId="29" fillId="0" borderId="50" xfId="51" applyFont="1" applyBorder="1" applyAlignment="1">
      <alignment horizontal="left" wrapText="1"/>
      <protection/>
    </xf>
    <xf numFmtId="0" fontId="6" fillId="34" borderId="52" xfId="51" applyFont="1" applyFill="1" applyBorder="1">
      <alignment/>
      <protection/>
    </xf>
    <xf numFmtId="0" fontId="6" fillId="0" borderId="50" xfId="51" applyFont="1" applyFill="1" applyBorder="1">
      <alignment/>
      <protection/>
    </xf>
    <xf numFmtId="0" fontId="6" fillId="0" borderId="47" xfId="51" applyFont="1" applyFill="1" applyBorder="1">
      <alignment/>
      <protection/>
    </xf>
    <xf numFmtId="0" fontId="6" fillId="0" borderId="51" xfId="51" applyFont="1" applyFill="1" applyBorder="1">
      <alignment/>
      <protection/>
    </xf>
    <xf numFmtId="0" fontId="6" fillId="0" borderId="52" xfId="51" applyFont="1" applyFill="1" applyBorder="1">
      <alignment/>
      <protection/>
    </xf>
    <xf numFmtId="0" fontId="29" fillId="0" borderId="44" xfId="51" applyFont="1" applyBorder="1" applyAlignment="1">
      <alignment horizontal="center"/>
      <protection/>
    </xf>
    <xf numFmtId="0" fontId="6" fillId="0" borderId="44" xfId="51" applyFont="1" applyFill="1" applyBorder="1">
      <alignment/>
      <protection/>
    </xf>
    <xf numFmtId="0" fontId="6" fillId="0" borderId="41" xfId="51" applyFont="1" applyFill="1" applyBorder="1">
      <alignment/>
      <protection/>
    </xf>
    <xf numFmtId="0" fontId="6" fillId="0" borderId="45" xfId="51" applyFont="1" applyFill="1" applyBorder="1">
      <alignment/>
      <protection/>
    </xf>
    <xf numFmtId="0" fontId="6" fillId="0" borderId="53" xfId="51" applyFont="1" applyFill="1" applyBorder="1">
      <alignment/>
      <protection/>
    </xf>
    <xf numFmtId="0" fontId="29" fillId="0" borderId="50" xfId="51" applyFont="1" applyBorder="1" applyAlignment="1">
      <alignment horizontal="center"/>
      <protection/>
    </xf>
    <xf numFmtId="0" fontId="6" fillId="0" borderId="55" xfId="51" applyFont="1" applyBorder="1">
      <alignment/>
      <protection/>
    </xf>
    <xf numFmtId="0" fontId="6" fillId="0" borderId="56" xfId="51" applyFont="1" applyBorder="1">
      <alignment/>
      <protection/>
    </xf>
    <xf numFmtId="0" fontId="29" fillId="0" borderId="57" xfId="51" applyFont="1" applyBorder="1" applyAlignment="1">
      <alignment horizontal="center"/>
      <protection/>
    </xf>
    <xf numFmtId="0" fontId="6" fillId="0" borderId="58" xfId="51" applyFont="1" applyFill="1" applyBorder="1">
      <alignment/>
      <protection/>
    </xf>
    <xf numFmtId="0" fontId="6" fillId="0" borderId="59" xfId="51" applyFont="1" applyFill="1" applyBorder="1">
      <alignment/>
      <protection/>
    </xf>
    <xf numFmtId="0" fontId="6" fillId="0" borderId="57" xfId="51" applyFont="1" applyFill="1" applyBorder="1">
      <alignment/>
      <protection/>
    </xf>
    <xf numFmtId="0" fontId="6" fillId="0" borderId="60" xfId="51" applyFont="1" applyFill="1" applyBorder="1">
      <alignment/>
      <protection/>
    </xf>
    <xf numFmtId="0" fontId="6" fillId="0" borderId="61" xfId="51" applyFont="1" applyFill="1" applyBorder="1">
      <alignment/>
      <protection/>
    </xf>
    <xf numFmtId="0" fontId="6" fillId="0" borderId="62" xfId="51" applyFont="1" applyFill="1" applyBorder="1">
      <alignment/>
      <protection/>
    </xf>
    <xf numFmtId="0" fontId="30" fillId="0" borderId="0" xfId="51" applyFont="1">
      <alignment/>
      <protection/>
    </xf>
    <xf numFmtId="0" fontId="30" fillId="35" borderId="0" xfId="51" applyFont="1" applyFill="1">
      <alignment/>
      <protection/>
    </xf>
    <xf numFmtId="0" fontId="30" fillId="33" borderId="0" xfId="51" applyFont="1" applyFill="1">
      <alignment/>
      <protection/>
    </xf>
    <xf numFmtId="0" fontId="6" fillId="0" borderId="0" xfId="52">
      <alignment/>
      <protection/>
    </xf>
    <xf numFmtId="0" fontId="36" fillId="0" borderId="0" xfId="52" applyFont="1">
      <alignment/>
      <protection/>
    </xf>
    <xf numFmtId="0" fontId="38" fillId="0" borderId="16" xfId="52" applyFont="1" applyBorder="1" applyAlignment="1">
      <alignment horizontal="center" vertical="top" wrapText="1"/>
      <protection/>
    </xf>
    <xf numFmtId="0" fontId="39" fillId="0" borderId="0" xfId="52" applyFont="1" applyAlignment="1">
      <alignment horizontal="center"/>
      <protection/>
    </xf>
    <xf numFmtId="0" fontId="38" fillId="0" borderId="63" xfId="52" applyFont="1" applyBorder="1" applyAlignment="1">
      <alignment horizontal="center" vertical="top" wrapText="1"/>
      <protection/>
    </xf>
    <xf numFmtId="0" fontId="38" fillId="0" borderId="17" xfId="52" applyFont="1" applyBorder="1" applyAlignment="1">
      <alignment horizontal="center" vertical="top" wrapText="1"/>
      <protection/>
    </xf>
    <xf numFmtId="0" fontId="34" fillId="0" borderId="22" xfId="52" applyFont="1" applyBorder="1" applyAlignment="1">
      <alignment horizontal="center" vertical="top" wrapText="1"/>
      <protection/>
    </xf>
    <xf numFmtId="0" fontId="34" fillId="0" borderId="23" xfId="52" applyFont="1" applyBorder="1" applyAlignment="1">
      <alignment horizontal="center" vertical="top" wrapText="1"/>
      <protection/>
    </xf>
    <xf numFmtId="0" fontId="34" fillId="0" borderId="17" xfId="52" applyFont="1" applyBorder="1" applyAlignment="1">
      <alignment horizontal="center" vertical="top" wrapText="1"/>
      <protection/>
    </xf>
    <xf numFmtId="0" fontId="34" fillId="0" borderId="13" xfId="52" applyFont="1" applyBorder="1" applyAlignment="1">
      <alignment horizontal="center" vertical="top" wrapText="1"/>
      <protection/>
    </xf>
    <xf numFmtId="0" fontId="34" fillId="0" borderId="25" xfId="52" applyFont="1" applyBorder="1" applyAlignment="1">
      <alignment horizontal="center" vertical="top" wrapText="1"/>
      <protection/>
    </xf>
    <xf numFmtId="0" fontId="40" fillId="0" borderId="0" xfId="52" applyFont="1" applyFill="1" applyBorder="1" applyAlignment="1">
      <alignment horizontal="center" vertical="top" wrapText="1"/>
      <protection/>
    </xf>
    <xf numFmtId="0" fontId="6" fillId="0" borderId="0" xfId="52" applyFill="1" applyBorder="1">
      <alignment/>
      <protection/>
    </xf>
    <xf numFmtId="0" fontId="44" fillId="0" borderId="0" xfId="0" applyFont="1" applyAlignment="1">
      <alignment/>
    </xf>
    <xf numFmtId="0" fontId="45" fillId="36" borderId="11" xfId="0" applyFont="1" applyFill="1" applyBorder="1" applyAlignment="1">
      <alignment/>
    </xf>
    <xf numFmtId="0" fontId="45" fillId="36" borderId="14" xfId="0" applyFont="1" applyFill="1" applyBorder="1" applyAlignment="1">
      <alignment/>
    </xf>
    <xf numFmtId="0" fontId="45" fillId="36" borderId="18" xfId="0" applyFont="1" applyFill="1" applyBorder="1" applyAlignment="1">
      <alignment/>
    </xf>
    <xf numFmtId="0" fontId="45" fillId="36" borderId="12" xfId="0" applyFont="1" applyFill="1" applyBorder="1" applyAlignment="1">
      <alignment/>
    </xf>
    <xf numFmtId="0" fontId="46" fillId="36" borderId="0" xfId="0" applyFont="1" applyFill="1" applyBorder="1" applyAlignment="1">
      <alignment/>
    </xf>
    <xf numFmtId="0" fontId="45" fillId="36" borderId="0" xfId="0" applyFont="1" applyFill="1" applyBorder="1" applyAlignment="1">
      <alignment/>
    </xf>
    <xf numFmtId="0" fontId="45" fillId="36" borderId="16" xfId="0" applyFont="1" applyFill="1" applyBorder="1" applyAlignment="1">
      <alignment/>
    </xf>
    <xf numFmtId="0" fontId="45" fillId="36" borderId="15" xfId="0" applyFont="1" applyFill="1" applyBorder="1" applyAlignment="1">
      <alignment/>
    </xf>
    <xf numFmtId="0" fontId="46" fillId="36" borderId="13" xfId="0" applyFont="1" applyFill="1" applyBorder="1" applyAlignment="1">
      <alignment/>
    </xf>
    <xf numFmtId="0" fontId="45" fillId="36" borderId="13" xfId="0" applyFont="1" applyFill="1" applyBorder="1" applyAlignment="1">
      <alignment/>
    </xf>
    <xf numFmtId="0" fontId="45" fillId="36" borderId="17" xfId="0" applyFont="1" applyFill="1" applyBorder="1" applyAlignment="1">
      <alignment/>
    </xf>
    <xf numFmtId="0" fontId="46" fillId="36" borderId="14" xfId="0" applyFont="1" applyFill="1" applyBorder="1" applyAlignment="1">
      <alignment/>
    </xf>
    <xf numFmtId="0" fontId="47" fillId="36" borderId="0" xfId="0" applyNumberFormat="1" applyFont="1" applyFill="1" applyBorder="1" applyAlignment="1">
      <alignment horizontal="center" vertical="center"/>
    </xf>
    <xf numFmtId="0" fontId="16" fillId="0" borderId="64" xfId="0" applyFont="1" applyFill="1" applyBorder="1" applyAlignment="1">
      <alignment vertical="top" wrapText="1"/>
    </xf>
    <xf numFmtId="0" fontId="16" fillId="0" borderId="65" xfId="0" applyFont="1" applyFill="1" applyBorder="1" applyAlignment="1">
      <alignment vertical="top" wrapText="1"/>
    </xf>
    <xf numFmtId="0" fontId="16" fillId="0" borderId="66" xfId="0" applyFont="1" applyFill="1" applyBorder="1" applyAlignment="1">
      <alignment vertical="top" wrapText="1"/>
    </xf>
    <xf numFmtId="0" fontId="16" fillId="0" borderId="21" xfId="0" applyFont="1" applyFill="1" applyBorder="1" applyAlignment="1">
      <alignment vertical="top" wrapText="1"/>
    </xf>
    <xf numFmtId="0" fontId="16" fillId="0" borderId="0" xfId="0" applyFont="1" applyFill="1" applyBorder="1" applyAlignment="1">
      <alignment vertical="top" wrapText="1"/>
    </xf>
    <xf numFmtId="0" fontId="16" fillId="0" borderId="20" xfId="0" applyFont="1" applyFill="1" applyBorder="1" applyAlignment="1">
      <alignment vertical="top" wrapText="1"/>
    </xf>
    <xf numFmtId="0" fontId="16" fillId="0" borderId="67" xfId="0" applyFont="1" applyFill="1" applyBorder="1" applyAlignment="1">
      <alignment vertical="top" wrapText="1"/>
    </xf>
    <xf numFmtId="0" fontId="16" fillId="0" borderId="10" xfId="0" applyFont="1" applyFill="1" applyBorder="1" applyAlignment="1">
      <alignment vertical="top" wrapText="1"/>
    </xf>
    <xf numFmtId="0" fontId="16" fillId="0" borderId="68" xfId="0" applyFont="1" applyFill="1" applyBorder="1" applyAlignment="1">
      <alignment vertical="top" wrapText="1"/>
    </xf>
    <xf numFmtId="0" fontId="6" fillId="0" borderId="69" xfId="0" applyFont="1" applyBorder="1" applyAlignment="1">
      <alignment/>
    </xf>
    <xf numFmtId="0" fontId="19" fillId="37" borderId="21" xfId="0" applyFont="1" applyFill="1" applyBorder="1" applyAlignment="1">
      <alignment/>
    </xf>
    <xf numFmtId="0" fontId="19" fillId="37" borderId="0" xfId="0" applyFont="1" applyFill="1" applyBorder="1" applyAlignment="1">
      <alignment/>
    </xf>
    <xf numFmtId="0" fontId="47" fillId="36" borderId="0" xfId="0" applyNumberFormat="1" applyFont="1" applyFill="1" applyBorder="1" applyAlignment="1">
      <alignment horizontal="center" vertical="center"/>
    </xf>
    <xf numFmtId="0" fontId="49" fillId="36" borderId="0" xfId="0" applyFont="1" applyFill="1" applyBorder="1" applyAlignment="1">
      <alignment horizontal="left" vertical="center" wrapText="1"/>
    </xf>
    <xf numFmtId="0" fontId="45" fillId="36" borderId="0" xfId="0" applyFont="1" applyFill="1" applyBorder="1" applyAlignment="1">
      <alignment horizontal="left" vertical="center" wrapText="1"/>
    </xf>
    <xf numFmtId="0" fontId="45" fillId="36" borderId="0" xfId="0" applyFont="1" applyFill="1" applyBorder="1" applyAlignment="1">
      <alignment horizontal="left"/>
    </xf>
    <xf numFmtId="0" fontId="45" fillId="36" borderId="0" xfId="0" applyFont="1" applyFill="1" applyBorder="1" applyAlignment="1">
      <alignment horizontal="left" wrapText="1"/>
    </xf>
    <xf numFmtId="0" fontId="6" fillId="0" borderId="69" xfId="0" applyFont="1" applyBorder="1" applyAlignment="1">
      <alignment horizontal="center"/>
    </xf>
    <xf numFmtId="0" fontId="11" fillId="37" borderId="69" xfId="0" applyFont="1" applyFill="1" applyBorder="1" applyAlignment="1">
      <alignment horizontal="center" vertical="center" wrapText="1"/>
    </xf>
    <xf numFmtId="0" fontId="21" fillId="0" borderId="64" xfId="0" applyFont="1" applyBorder="1" applyAlignment="1">
      <alignment horizontal="center" vertical="center" textRotation="90" wrapText="1"/>
    </xf>
    <xf numFmtId="0" fontId="21" fillId="0" borderId="65" xfId="0" applyFont="1" applyBorder="1" applyAlignment="1">
      <alignment horizontal="center" vertical="center" textRotation="90" wrapText="1"/>
    </xf>
    <xf numFmtId="0" fontId="21" fillId="0" borderId="66" xfId="0" applyFont="1" applyBorder="1" applyAlignment="1">
      <alignment horizontal="center" vertical="center" textRotation="90" wrapText="1"/>
    </xf>
    <xf numFmtId="0" fontId="21" fillId="0" borderId="21" xfId="0" applyFont="1" applyBorder="1" applyAlignment="1">
      <alignment horizontal="center" vertical="center" textRotation="90" wrapText="1"/>
    </xf>
    <xf numFmtId="0" fontId="21" fillId="0" borderId="0" xfId="0" applyFont="1" applyBorder="1" applyAlignment="1">
      <alignment horizontal="center" vertical="center" textRotation="90" wrapText="1"/>
    </xf>
    <xf numFmtId="0" fontId="21" fillId="0" borderId="20" xfId="0" applyFont="1" applyBorder="1" applyAlignment="1">
      <alignment horizontal="center" vertical="center" textRotation="90" wrapText="1"/>
    </xf>
    <xf numFmtId="0" fontId="21" fillId="0" borderId="67" xfId="0" applyFont="1" applyBorder="1" applyAlignment="1">
      <alignment horizontal="center" vertical="center" textRotation="90" wrapText="1"/>
    </xf>
    <xf numFmtId="0" fontId="21" fillId="0" borderId="10" xfId="0" applyFont="1" applyBorder="1" applyAlignment="1">
      <alignment horizontal="center" vertical="center" textRotation="90" wrapText="1"/>
    </xf>
    <xf numFmtId="0" fontId="21" fillId="0" borderId="68" xfId="0" applyFont="1" applyBorder="1" applyAlignment="1">
      <alignment horizontal="center" vertical="center" textRotation="90" wrapText="1"/>
    </xf>
    <xf numFmtId="0" fontId="0" fillId="0" borderId="64" xfId="0" applyFont="1" applyBorder="1" applyAlignment="1">
      <alignment horizontal="center"/>
    </xf>
    <xf numFmtId="0" fontId="0" fillId="0" borderId="65" xfId="0" applyFont="1" applyBorder="1" applyAlignment="1">
      <alignment horizontal="center"/>
    </xf>
    <xf numFmtId="0" fontId="0" fillId="0" borderId="66" xfId="0" applyFont="1" applyBorder="1" applyAlignment="1">
      <alignment horizontal="center"/>
    </xf>
    <xf numFmtId="0" fontId="0" fillId="0" borderId="67" xfId="0" applyFont="1" applyBorder="1" applyAlignment="1">
      <alignment horizontal="center"/>
    </xf>
    <xf numFmtId="0" fontId="0" fillId="0" borderId="10" xfId="0" applyFont="1" applyBorder="1" applyAlignment="1">
      <alignment horizontal="center"/>
    </xf>
    <xf numFmtId="0" fontId="0" fillId="0" borderId="68" xfId="0" applyFont="1" applyBorder="1" applyAlignment="1">
      <alignment horizontal="center"/>
    </xf>
    <xf numFmtId="0" fontId="16" fillId="0" borderId="69" xfId="0" applyFont="1" applyBorder="1" applyAlignment="1">
      <alignment horizontal="left" vertical="top" wrapText="1"/>
    </xf>
    <xf numFmtId="0" fontId="22" fillId="0" borderId="69" xfId="0" applyFont="1" applyBorder="1" applyAlignment="1">
      <alignment horizontal="center" vertical="center" wrapText="1"/>
    </xf>
    <xf numFmtId="0" fontId="0" fillId="0" borderId="69" xfId="0" applyFont="1" applyBorder="1" applyAlignment="1">
      <alignment horizontal="center"/>
    </xf>
    <xf numFmtId="0" fontId="0" fillId="38" borderId="70" xfId="0" applyFont="1" applyFill="1" applyBorder="1" applyAlignment="1">
      <alignment horizontal="center"/>
    </xf>
    <xf numFmtId="0" fontId="0" fillId="38" borderId="71" xfId="0" applyFont="1" applyFill="1" applyBorder="1" applyAlignment="1">
      <alignment horizontal="center"/>
    </xf>
    <xf numFmtId="0" fontId="24" fillId="0" borderId="71" xfId="0" applyFont="1" applyBorder="1" applyAlignment="1">
      <alignment horizontal="center" vertical="center"/>
    </xf>
    <xf numFmtId="0" fontId="11" fillId="37" borderId="69" xfId="0" applyFont="1" applyFill="1" applyBorder="1" applyAlignment="1">
      <alignment horizontal="center" vertical="center"/>
    </xf>
    <xf numFmtId="0" fontId="6" fillId="0" borderId="64" xfId="0" applyFont="1" applyBorder="1" applyAlignment="1">
      <alignment horizontal="left" vertical="top" wrapText="1"/>
    </xf>
    <xf numFmtId="0" fontId="6" fillId="0" borderId="65" xfId="0" applyFont="1" applyBorder="1" applyAlignment="1">
      <alignment horizontal="left" vertical="top" wrapText="1"/>
    </xf>
    <xf numFmtId="0" fontId="6" fillId="0" borderId="66" xfId="0" applyFont="1" applyBorder="1" applyAlignment="1">
      <alignment horizontal="left" vertical="top" wrapText="1"/>
    </xf>
    <xf numFmtId="0" fontId="6" fillId="0" borderId="21" xfId="0" applyFont="1" applyBorder="1" applyAlignment="1">
      <alignment horizontal="left" vertical="top" wrapText="1"/>
    </xf>
    <xf numFmtId="0" fontId="6" fillId="0" borderId="0" xfId="0" applyFont="1" applyBorder="1" applyAlignment="1">
      <alignment horizontal="left" vertical="top" wrapText="1"/>
    </xf>
    <xf numFmtId="0" fontId="6" fillId="0" borderId="20" xfId="0" applyFont="1" applyBorder="1" applyAlignment="1">
      <alignment horizontal="left" vertical="top" wrapText="1"/>
    </xf>
    <xf numFmtId="0" fontId="6" fillId="0" borderId="67" xfId="0" applyFont="1" applyBorder="1" applyAlignment="1">
      <alignment horizontal="left" vertical="top" wrapText="1"/>
    </xf>
    <xf numFmtId="0" fontId="6" fillId="0" borderId="10" xfId="0" applyFont="1" applyBorder="1" applyAlignment="1">
      <alignment horizontal="left" vertical="top" wrapText="1"/>
    </xf>
    <xf numFmtId="0" fontId="6" fillId="0" borderId="68" xfId="0" applyFont="1" applyBorder="1" applyAlignment="1">
      <alignment horizontal="left" vertical="top" wrapText="1"/>
    </xf>
    <xf numFmtId="0" fontId="11" fillId="37" borderId="64" xfId="0" applyFont="1" applyFill="1" applyBorder="1" applyAlignment="1">
      <alignment horizontal="center" vertical="center"/>
    </xf>
    <xf numFmtId="0" fontId="11" fillId="37" borderId="65" xfId="0" applyFont="1" applyFill="1" applyBorder="1" applyAlignment="1">
      <alignment horizontal="center" vertical="center"/>
    </xf>
    <xf numFmtId="0" fontId="11" fillId="37" borderId="66" xfId="0" applyFont="1" applyFill="1" applyBorder="1" applyAlignment="1">
      <alignment horizontal="center" vertical="center"/>
    </xf>
    <xf numFmtId="0" fontId="20" fillId="37" borderId="64" xfId="0" applyFont="1" applyFill="1" applyBorder="1" applyAlignment="1">
      <alignment horizontal="center" vertical="center"/>
    </xf>
    <xf numFmtId="0" fontId="20" fillId="37" borderId="65" xfId="0" applyFont="1" applyFill="1" applyBorder="1" applyAlignment="1">
      <alignment horizontal="center" vertical="center"/>
    </xf>
    <xf numFmtId="0" fontId="20" fillId="37" borderId="67" xfId="0" applyFont="1" applyFill="1" applyBorder="1" applyAlignment="1">
      <alignment horizontal="center" vertical="center"/>
    </xf>
    <xf numFmtId="0" fontId="20" fillId="37" borderId="10" xfId="0" applyFont="1" applyFill="1" applyBorder="1" applyAlignment="1">
      <alignment horizontal="center" vertical="center"/>
    </xf>
    <xf numFmtId="0" fontId="16" fillId="0" borderId="64" xfId="0" applyFont="1" applyFill="1" applyBorder="1" applyAlignment="1">
      <alignment horizontal="left" vertical="top" wrapText="1"/>
    </xf>
    <xf numFmtId="0" fontId="16" fillId="0" borderId="65" xfId="0" applyFont="1" applyFill="1" applyBorder="1" applyAlignment="1">
      <alignment horizontal="left" vertical="top" wrapText="1"/>
    </xf>
    <xf numFmtId="0" fontId="16" fillId="0" borderId="66" xfId="0" applyFont="1" applyFill="1" applyBorder="1" applyAlignment="1">
      <alignment horizontal="left" vertical="top" wrapText="1"/>
    </xf>
    <xf numFmtId="0" fontId="16" fillId="0" borderId="21"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20" xfId="0" applyFont="1" applyFill="1" applyBorder="1" applyAlignment="1">
      <alignment horizontal="left" vertical="top" wrapText="1"/>
    </xf>
    <xf numFmtId="0" fontId="16" fillId="0" borderId="67" xfId="0" applyFont="1" applyFill="1" applyBorder="1" applyAlignment="1">
      <alignment horizontal="left" vertical="top" wrapText="1"/>
    </xf>
    <xf numFmtId="0" fontId="16" fillId="0" borderId="10" xfId="0" applyFont="1" applyFill="1" applyBorder="1" applyAlignment="1">
      <alignment horizontal="left" vertical="top" wrapText="1"/>
    </xf>
    <xf numFmtId="0" fontId="16" fillId="0" borderId="68" xfId="0" applyFont="1" applyFill="1" applyBorder="1" applyAlignment="1">
      <alignment horizontal="left" vertical="top" wrapText="1"/>
    </xf>
    <xf numFmtId="0" fontId="18" fillId="39" borderId="71" xfId="0" applyFont="1" applyFill="1" applyBorder="1" applyAlignment="1">
      <alignment horizontal="center" vertical="center"/>
    </xf>
    <xf numFmtId="0" fontId="25" fillId="0" borderId="71" xfId="0" applyFont="1" applyBorder="1" applyAlignment="1">
      <alignment horizontal="center" vertical="center"/>
    </xf>
    <xf numFmtId="0" fontId="25" fillId="0" borderId="72" xfId="0" applyFont="1" applyBorder="1" applyAlignment="1">
      <alignment horizontal="center" vertical="center"/>
    </xf>
    <xf numFmtId="0" fontId="19" fillId="37" borderId="64" xfId="0" applyFont="1" applyFill="1" applyBorder="1" applyAlignment="1">
      <alignment horizontal="center" vertical="center"/>
    </xf>
    <xf numFmtId="0" fontId="19" fillId="37" borderId="65" xfId="0" applyFont="1" applyFill="1" applyBorder="1" applyAlignment="1">
      <alignment horizontal="center" vertical="center"/>
    </xf>
    <xf numFmtId="0" fontId="19" fillId="37" borderId="66" xfId="0" applyFont="1" applyFill="1" applyBorder="1" applyAlignment="1">
      <alignment horizontal="center" vertical="center" wrapText="1"/>
    </xf>
    <xf numFmtId="0" fontId="19" fillId="37" borderId="68" xfId="0" applyFont="1" applyFill="1" applyBorder="1" applyAlignment="1">
      <alignment horizontal="center" vertical="center" wrapText="1"/>
    </xf>
    <xf numFmtId="0" fontId="5" fillId="0" borderId="64" xfId="0" applyFont="1" applyBorder="1" applyAlignment="1">
      <alignment horizontal="left" vertical="top" wrapText="1"/>
    </xf>
    <xf numFmtId="0" fontId="5" fillId="0" borderId="65" xfId="0" applyFont="1" applyBorder="1" applyAlignment="1">
      <alignment horizontal="left" vertical="top" wrapText="1"/>
    </xf>
    <xf numFmtId="0" fontId="5" fillId="0" borderId="66" xfId="0" applyFont="1" applyBorder="1" applyAlignment="1">
      <alignment horizontal="left" vertical="top" wrapText="1"/>
    </xf>
    <xf numFmtId="0" fontId="5" fillId="0" borderId="21" xfId="0" applyFont="1" applyBorder="1" applyAlignment="1">
      <alignment horizontal="left" vertical="top" wrapText="1"/>
    </xf>
    <xf numFmtId="0" fontId="5" fillId="0" borderId="0" xfId="0" applyFont="1" applyBorder="1" applyAlignment="1">
      <alignment horizontal="left" vertical="top" wrapText="1"/>
    </xf>
    <xf numFmtId="0" fontId="5" fillId="0" borderId="20" xfId="0" applyFont="1" applyBorder="1" applyAlignment="1">
      <alignment horizontal="left" vertical="top" wrapText="1"/>
    </xf>
    <xf numFmtId="0" fontId="5" fillId="0" borderId="67" xfId="0" applyFont="1" applyBorder="1" applyAlignment="1">
      <alignment horizontal="left" vertical="top" wrapText="1"/>
    </xf>
    <xf numFmtId="0" fontId="5" fillId="0" borderId="10" xfId="0" applyFont="1" applyBorder="1" applyAlignment="1">
      <alignment horizontal="left" vertical="top" wrapText="1"/>
    </xf>
    <xf numFmtId="0" fontId="5" fillId="0" borderId="68" xfId="0" applyFont="1" applyBorder="1" applyAlignment="1">
      <alignment horizontal="left" vertical="top" wrapText="1"/>
    </xf>
    <xf numFmtId="0" fontId="17" fillId="40" borderId="65" xfId="0" applyFont="1" applyFill="1" applyBorder="1" applyAlignment="1">
      <alignment horizontal="center" vertical="center" wrapText="1"/>
    </xf>
    <xf numFmtId="0" fontId="17" fillId="40" borderId="10" xfId="0" applyFont="1" applyFill="1" applyBorder="1" applyAlignment="1">
      <alignment horizontal="center" vertical="center" wrapText="1"/>
    </xf>
    <xf numFmtId="0" fontId="19" fillId="37" borderId="64" xfId="0" applyFont="1" applyFill="1" applyBorder="1" applyAlignment="1">
      <alignment horizontal="center"/>
    </xf>
    <xf numFmtId="0" fontId="19" fillId="37" borderId="65" xfId="0" applyFont="1" applyFill="1" applyBorder="1" applyAlignment="1">
      <alignment horizontal="center"/>
    </xf>
    <xf numFmtId="0" fontId="19" fillId="37" borderId="66" xfId="0" applyFont="1" applyFill="1" applyBorder="1" applyAlignment="1">
      <alignment horizontal="center"/>
    </xf>
    <xf numFmtId="0" fontId="19" fillId="37" borderId="10" xfId="0" applyFont="1" applyFill="1" applyBorder="1" applyAlignment="1">
      <alignment horizontal="center"/>
    </xf>
    <xf numFmtId="0" fontId="19" fillId="37" borderId="67" xfId="0" applyFont="1" applyFill="1" applyBorder="1" applyAlignment="1">
      <alignment horizontal="center" vertical="center"/>
    </xf>
    <xf numFmtId="0" fontId="19" fillId="37" borderId="10" xfId="0" applyFont="1" applyFill="1" applyBorder="1" applyAlignment="1">
      <alignment horizontal="center" vertical="center"/>
    </xf>
    <xf numFmtId="0" fontId="19" fillId="37" borderId="67" xfId="0" applyFont="1" applyFill="1" applyBorder="1" applyAlignment="1">
      <alignment horizontal="center"/>
    </xf>
    <xf numFmtId="0" fontId="19" fillId="37" borderId="68" xfId="0" applyFont="1" applyFill="1" applyBorder="1" applyAlignment="1">
      <alignment horizontal="center"/>
    </xf>
    <xf numFmtId="0" fontId="19" fillId="37" borderId="0" xfId="0" applyFont="1" applyFill="1" applyBorder="1" applyAlignment="1">
      <alignment horizontal="center"/>
    </xf>
    <xf numFmtId="0" fontId="19" fillId="37" borderId="20" xfId="0" applyFont="1" applyFill="1" applyBorder="1" applyAlignment="1">
      <alignment horizontal="center"/>
    </xf>
    <xf numFmtId="0" fontId="23" fillId="37" borderId="69" xfId="0" applyFont="1" applyFill="1" applyBorder="1" applyAlignment="1">
      <alignment horizontal="center" vertical="center" wrapText="1"/>
    </xf>
    <xf numFmtId="0" fontId="27" fillId="0" borderId="70" xfId="0" applyFont="1" applyFill="1" applyBorder="1" applyAlignment="1">
      <alignment horizontal="center" vertical="center"/>
    </xf>
    <xf numFmtId="0" fontId="27" fillId="0" borderId="71" xfId="0" applyFont="1" applyFill="1" applyBorder="1" applyAlignment="1">
      <alignment horizontal="center" vertical="center"/>
    </xf>
    <xf numFmtId="0" fontId="27" fillId="0" borderId="72" xfId="0" applyFont="1" applyFill="1" applyBorder="1" applyAlignment="1">
      <alignment horizontal="center" vertical="center"/>
    </xf>
    <xf numFmtId="0" fontId="6" fillId="0" borderId="69"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67" xfId="0" applyFont="1" applyBorder="1" applyAlignment="1">
      <alignment horizontal="center" vertical="center"/>
    </xf>
    <xf numFmtId="0" fontId="5" fillId="0" borderId="10" xfId="0" applyFont="1" applyBorder="1" applyAlignment="1">
      <alignment horizontal="center" vertical="center"/>
    </xf>
    <xf numFmtId="0" fontId="17" fillId="0" borderId="65" xfId="0" applyFont="1" applyBorder="1" applyAlignment="1">
      <alignment horizontal="left" vertical="center" wrapText="1"/>
    </xf>
    <xf numFmtId="0" fontId="17" fillId="0" borderId="66" xfId="0" applyFont="1" applyBorder="1" applyAlignment="1">
      <alignment horizontal="left" vertical="center" wrapText="1"/>
    </xf>
    <xf numFmtId="0" fontId="17" fillId="0" borderId="10" xfId="0" applyFont="1" applyBorder="1" applyAlignment="1">
      <alignment horizontal="left" vertical="center" wrapText="1"/>
    </xf>
    <xf numFmtId="0" fontId="17" fillId="0" borderId="68" xfId="0" applyFont="1" applyBorder="1" applyAlignment="1">
      <alignment horizontal="left" vertical="center" wrapText="1"/>
    </xf>
    <xf numFmtId="0" fontId="16" fillId="0" borderId="69" xfId="0" applyFont="1" applyBorder="1" applyAlignment="1">
      <alignment horizontal="center" vertical="center"/>
    </xf>
    <xf numFmtId="0" fontId="6" fillId="0" borderId="64" xfId="0" applyFont="1" applyBorder="1" applyAlignment="1">
      <alignment horizontal="left" vertical="top"/>
    </xf>
    <xf numFmtId="0" fontId="6" fillId="0" borderId="65" xfId="0" applyFont="1" applyBorder="1" applyAlignment="1">
      <alignment horizontal="left" vertical="top"/>
    </xf>
    <xf numFmtId="0" fontId="6" fillId="0" borderId="67" xfId="0" applyFont="1" applyBorder="1" applyAlignment="1">
      <alignment horizontal="left" vertical="top"/>
    </xf>
    <xf numFmtId="0" fontId="6" fillId="0" borderId="10" xfId="0" applyFont="1" applyBorder="1" applyAlignment="1">
      <alignment horizontal="left" vertical="top"/>
    </xf>
    <xf numFmtId="0" fontId="6" fillId="0" borderId="66" xfId="0" applyFont="1" applyBorder="1" applyAlignment="1">
      <alignment horizontal="left" vertical="top"/>
    </xf>
    <xf numFmtId="0" fontId="16" fillId="0" borderId="11" xfId="51" applyFont="1" applyBorder="1" applyAlignment="1">
      <alignment horizontal="center" vertical="center"/>
      <protection/>
    </xf>
    <xf numFmtId="0" fontId="16" fillId="0" borderId="14" xfId="51" applyFont="1" applyBorder="1" applyAlignment="1">
      <alignment horizontal="center" vertical="center"/>
      <protection/>
    </xf>
    <xf numFmtId="0" fontId="16" fillId="0" borderId="18" xfId="51" applyFont="1" applyBorder="1" applyAlignment="1">
      <alignment horizontal="center" vertical="center"/>
      <protection/>
    </xf>
    <xf numFmtId="0" fontId="16" fillId="0" borderId="15" xfId="51" applyFont="1" applyBorder="1" applyAlignment="1">
      <alignment horizontal="center" vertical="center"/>
      <protection/>
    </xf>
    <xf numFmtId="0" fontId="16" fillId="0" borderId="13" xfId="51" applyFont="1" applyBorder="1" applyAlignment="1">
      <alignment horizontal="center" vertical="center"/>
      <protection/>
    </xf>
    <xf numFmtId="0" fontId="16" fillId="0" borderId="17" xfId="51" applyFont="1" applyBorder="1" applyAlignment="1">
      <alignment horizontal="center" vertical="center"/>
      <protection/>
    </xf>
    <xf numFmtId="0" fontId="27" fillId="0" borderId="0" xfId="51" applyFont="1" applyAlignment="1">
      <alignment horizontal="left"/>
      <protection/>
    </xf>
    <xf numFmtId="0" fontId="35" fillId="0" borderId="12" xfId="52" applyFont="1" applyBorder="1" applyAlignment="1">
      <alignment horizontal="center" vertical="top" wrapText="1"/>
      <protection/>
    </xf>
    <xf numFmtId="0" fontId="35" fillId="0" borderId="0" xfId="52" applyFont="1" applyBorder="1" applyAlignment="1">
      <alignment horizontal="center" vertical="top" wrapText="1"/>
      <protection/>
    </xf>
    <xf numFmtId="0" fontId="35" fillId="0" borderId="16" xfId="52" applyFont="1" applyBorder="1" applyAlignment="1">
      <alignment horizontal="center" vertical="top" wrapText="1"/>
      <protection/>
    </xf>
    <xf numFmtId="0" fontId="34" fillId="0" borderId="11" xfId="52" applyFont="1" applyBorder="1" applyAlignment="1">
      <alignment horizontal="right" vertical="top" wrapText="1"/>
      <protection/>
    </xf>
    <xf numFmtId="0" fontId="34" fillId="0" borderId="14" xfId="52" applyFont="1" applyBorder="1" applyAlignment="1">
      <alignment horizontal="right" vertical="top" wrapText="1"/>
      <protection/>
    </xf>
    <xf numFmtId="0" fontId="34" fillId="0" borderId="18" xfId="52" applyFont="1" applyBorder="1" applyAlignment="1">
      <alignment horizontal="right" vertical="top" wrapText="1"/>
      <protection/>
    </xf>
    <xf numFmtId="0" fontId="37" fillId="0" borderId="15" xfId="52" applyFont="1" applyBorder="1" applyAlignment="1">
      <alignment horizontal="center" vertical="top" wrapText="1"/>
      <protection/>
    </xf>
    <xf numFmtId="0" fontId="37" fillId="0" borderId="13" xfId="52" applyFont="1" applyBorder="1" applyAlignment="1">
      <alignment horizontal="center" vertical="top" wrapText="1"/>
      <protection/>
    </xf>
    <xf numFmtId="0" fontId="37" fillId="0" borderId="17" xfId="52" applyFont="1" applyBorder="1" applyAlignment="1">
      <alignment horizontal="center" vertical="top" wrapText="1"/>
      <protection/>
    </xf>
    <xf numFmtId="0" fontId="38" fillId="0" borderId="22" xfId="52" applyFont="1" applyBorder="1" applyAlignment="1">
      <alignment horizontal="center" vertical="top" wrapText="1"/>
      <protection/>
    </xf>
    <xf numFmtId="0" fontId="38" fillId="0" borderId="23" xfId="52" applyFont="1" applyBorder="1" applyAlignment="1">
      <alignment horizontal="center" vertical="top" wrapText="1"/>
      <protection/>
    </xf>
    <xf numFmtId="0" fontId="38" fillId="0" borderId="24" xfId="52" applyFont="1" applyBorder="1" applyAlignment="1">
      <alignment horizontal="center" vertical="top" wrapText="1"/>
      <protection/>
    </xf>
    <xf numFmtId="0" fontId="38" fillId="0" borderId="37" xfId="52" applyFont="1" applyBorder="1" applyAlignment="1">
      <alignment horizontal="center" vertical="top" wrapText="1"/>
      <protection/>
    </xf>
    <xf numFmtId="0" fontId="38" fillId="0" borderId="63" xfId="52" applyFont="1" applyBorder="1" applyAlignment="1">
      <alignment horizontal="center" vertical="top" wrapText="1"/>
      <protection/>
    </xf>
    <xf numFmtId="0" fontId="38" fillId="0" borderId="11" xfId="52" applyFont="1" applyBorder="1" applyAlignment="1">
      <alignment horizontal="center" vertical="top" wrapText="1"/>
      <protection/>
    </xf>
    <xf numFmtId="0" fontId="38" fillId="0" borderId="14" xfId="52" applyFont="1" applyBorder="1" applyAlignment="1">
      <alignment horizontal="center" vertical="top" wrapText="1"/>
      <protection/>
    </xf>
    <xf numFmtId="0" fontId="38" fillId="0" borderId="18" xfId="52" applyFont="1" applyBorder="1" applyAlignment="1">
      <alignment horizontal="center" vertical="top" wrapText="1"/>
      <protection/>
    </xf>
    <xf numFmtId="0" fontId="38" fillId="0" borderId="15" xfId="52" applyFont="1" applyBorder="1" applyAlignment="1">
      <alignment horizontal="center" vertical="top" wrapText="1"/>
      <protection/>
    </xf>
    <xf numFmtId="0" fontId="38" fillId="0" borderId="13" xfId="52" applyFont="1" applyBorder="1" applyAlignment="1">
      <alignment horizontal="center" vertical="top" wrapText="1"/>
      <protection/>
    </xf>
    <xf numFmtId="0" fontId="38" fillId="0" borderId="17" xfId="52" applyFont="1" applyBorder="1" applyAlignment="1">
      <alignment horizontal="center" vertical="top" wrapText="1"/>
      <protection/>
    </xf>
    <xf numFmtId="0" fontId="34" fillId="0" borderId="37" xfId="52" applyFont="1" applyBorder="1" applyAlignment="1">
      <alignment horizontal="center" vertical="top" wrapText="1"/>
      <protection/>
    </xf>
    <xf numFmtId="0" fontId="34" fillId="0" borderId="63" xfId="52" applyFont="1" applyBorder="1" applyAlignment="1">
      <alignment horizontal="center" vertical="top" wrapText="1"/>
      <protection/>
    </xf>
    <xf numFmtId="0" fontId="34" fillId="0" borderId="11" xfId="52" applyFont="1" applyBorder="1" applyAlignment="1">
      <alignment vertical="top" wrapText="1"/>
      <protection/>
    </xf>
    <xf numFmtId="0" fontId="34" fillId="0" borderId="14" xfId="52" applyFont="1" applyBorder="1" applyAlignment="1">
      <alignment vertical="top" wrapText="1"/>
      <protection/>
    </xf>
    <xf numFmtId="0" fontId="34" fillId="0" borderId="18" xfId="52" applyFont="1" applyBorder="1" applyAlignment="1">
      <alignment vertical="top" wrapText="1"/>
      <protection/>
    </xf>
    <xf numFmtId="0" fontId="34" fillId="0" borderId="15" xfId="52" applyFont="1" applyBorder="1" applyAlignment="1">
      <alignment vertical="top" wrapText="1"/>
      <protection/>
    </xf>
    <xf numFmtId="0" fontId="34" fillId="0" borderId="13" xfId="52" applyFont="1" applyBorder="1" applyAlignment="1">
      <alignment vertical="top" wrapText="1"/>
      <protection/>
    </xf>
    <xf numFmtId="0" fontId="34" fillId="0" borderId="17" xfId="52" applyFont="1" applyBorder="1" applyAlignment="1">
      <alignment vertical="top" wrapText="1"/>
      <protection/>
    </xf>
    <xf numFmtId="0" fontId="34" fillId="0" borderId="22" xfId="52" applyFont="1" applyBorder="1" applyAlignment="1">
      <alignment horizontal="center" vertical="top" wrapText="1"/>
      <protection/>
    </xf>
    <xf numFmtId="0" fontId="34" fillId="0" borderId="23" xfId="52" applyFont="1" applyBorder="1" applyAlignment="1">
      <alignment horizontal="center" vertical="top" wrapText="1"/>
      <protection/>
    </xf>
    <xf numFmtId="0" fontId="34" fillId="0" borderId="14" xfId="52" applyFont="1" applyBorder="1" applyAlignment="1">
      <alignment horizontal="center" vertical="top" wrapText="1"/>
      <protection/>
    </xf>
    <xf numFmtId="0" fontId="34" fillId="0" borderId="0" xfId="52" applyFont="1" applyBorder="1" applyAlignment="1">
      <alignment horizontal="center" vertical="top" wrapText="1"/>
      <protection/>
    </xf>
    <xf numFmtId="0" fontId="34" fillId="0" borderId="13" xfId="52" applyFont="1" applyBorder="1" applyAlignment="1">
      <alignment horizontal="center" vertical="top" wrapText="1"/>
      <protection/>
    </xf>
    <xf numFmtId="0" fontId="34" fillId="0" borderId="17" xfId="52" applyFont="1" applyBorder="1" applyAlignment="1">
      <alignment horizontal="center" vertical="top" wrapText="1"/>
      <protection/>
    </xf>
    <xf numFmtId="0" fontId="23" fillId="33" borderId="69" xfId="0" applyFont="1" applyFill="1" applyBorder="1" applyAlignment="1">
      <alignment horizontal="center" vertical="center" wrapText="1"/>
    </xf>
    <xf numFmtId="0" fontId="27" fillId="0" borderId="69" xfId="0" applyFont="1" applyFill="1" applyBorder="1" applyAlignment="1">
      <alignment horizontal="center"/>
    </xf>
    <xf numFmtId="0" fontId="19" fillId="33" borderId="0" xfId="0" applyFont="1" applyFill="1" applyBorder="1" applyAlignment="1">
      <alignment horizontal="center"/>
    </xf>
    <xf numFmtId="0" fontId="19" fillId="33" borderId="67" xfId="0" applyFont="1" applyFill="1" applyBorder="1" applyAlignment="1">
      <alignment horizontal="center"/>
    </xf>
    <xf numFmtId="0" fontId="19" fillId="33" borderId="10" xfId="0" applyFont="1" applyFill="1" applyBorder="1" applyAlignment="1">
      <alignment horizontal="center"/>
    </xf>
    <xf numFmtId="0" fontId="19" fillId="33" borderId="66" xfId="0" applyFont="1" applyFill="1" applyBorder="1" applyAlignment="1">
      <alignment horizontal="center" vertical="center" wrapText="1"/>
    </xf>
    <xf numFmtId="0" fontId="19" fillId="33" borderId="68" xfId="0" applyFont="1" applyFill="1" applyBorder="1" applyAlignment="1">
      <alignment horizontal="center" vertical="center" wrapText="1"/>
    </xf>
    <xf numFmtId="0" fontId="19" fillId="33" borderId="64" xfId="0" applyFont="1" applyFill="1" applyBorder="1" applyAlignment="1">
      <alignment horizontal="center"/>
    </xf>
    <xf numFmtId="0" fontId="19" fillId="33" borderId="65" xfId="0" applyFont="1" applyFill="1" applyBorder="1" applyAlignment="1">
      <alignment horizontal="center"/>
    </xf>
    <xf numFmtId="0" fontId="19" fillId="33" borderId="66" xfId="0" applyFont="1" applyFill="1" applyBorder="1" applyAlignment="1">
      <alignment horizontal="center"/>
    </xf>
    <xf numFmtId="0" fontId="19" fillId="33" borderId="68" xfId="0" applyFont="1" applyFill="1" applyBorder="1" applyAlignment="1">
      <alignment horizontal="center"/>
    </xf>
    <xf numFmtId="0" fontId="19" fillId="33" borderId="20" xfId="0" applyFont="1" applyFill="1" applyBorder="1" applyAlignment="1">
      <alignment horizontal="center"/>
    </xf>
    <xf numFmtId="0" fontId="19" fillId="33" borderId="64" xfId="0" applyFont="1" applyFill="1" applyBorder="1" applyAlignment="1">
      <alignment horizontal="center" vertical="center"/>
    </xf>
    <xf numFmtId="0" fontId="19" fillId="33" borderId="65" xfId="0" applyFont="1" applyFill="1" applyBorder="1" applyAlignment="1">
      <alignment horizontal="center" vertical="center"/>
    </xf>
    <xf numFmtId="0" fontId="19" fillId="33" borderId="10" xfId="0" applyFont="1" applyFill="1" applyBorder="1" applyAlignment="1">
      <alignment horizontal="center" vertical="center"/>
    </xf>
    <xf numFmtId="0" fontId="0" fillId="0" borderId="64" xfId="0" applyFont="1" applyBorder="1" applyAlignment="1">
      <alignment horizontal="left"/>
    </xf>
    <xf numFmtId="0" fontId="0" fillId="0" borderId="65" xfId="0" applyFont="1" applyBorder="1" applyAlignment="1">
      <alignment horizontal="left"/>
    </xf>
    <xf numFmtId="0" fontId="0" fillId="0" borderId="66" xfId="0" applyFont="1" applyBorder="1" applyAlignment="1">
      <alignment horizontal="left"/>
    </xf>
    <xf numFmtId="0" fontId="0" fillId="0" borderId="21" xfId="0" applyFont="1" applyBorder="1" applyAlignment="1">
      <alignment horizontal="left"/>
    </xf>
    <xf numFmtId="0" fontId="0" fillId="0" borderId="0" xfId="0" applyFont="1" applyBorder="1" applyAlignment="1">
      <alignment horizontal="left"/>
    </xf>
    <xf numFmtId="0" fontId="0" fillId="0" borderId="20" xfId="0" applyFont="1" applyBorder="1" applyAlignment="1">
      <alignment horizontal="left"/>
    </xf>
    <xf numFmtId="0" fontId="0" fillId="0" borderId="67" xfId="0" applyFont="1" applyBorder="1" applyAlignment="1">
      <alignment horizontal="left"/>
    </xf>
    <xf numFmtId="0" fontId="0" fillId="0" borderId="10" xfId="0" applyFont="1" applyBorder="1" applyAlignment="1">
      <alignment horizontal="left"/>
    </xf>
    <xf numFmtId="0" fontId="0" fillId="0" borderId="68" xfId="0" applyFont="1" applyBorder="1" applyAlignment="1">
      <alignment horizontal="left"/>
    </xf>
    <xf numFmtId="0" fontId="11" fillId="33" borderId="69" xfId="0" applyFont="1" applyFill="1" applyBorder="1" applyAlignment="1">
      <alignment horizontal="center" vertical="center"/>
    </xf>
    <xf numFmtId="0" fontId="11" fillId="33" borderId="64" xfId="0" applyFont="1" applyFill="1" applyBorder="1" applyAlignment="1">
      <alignment horizontal="center" vertical="center"/>
    </xf>
    <xf numFmtId="0" fontId="11" fillId="33" borderId="65" xfId="0" applyFont="1" applyFill="1" applyBorder="1" applyAlignment="1">
      <alignment horizontal="center" vertical="center"/>
    </xf>
    <xf numFmtId="0" fontId="11" fillId="33" borderId="66" xfId="0" applyFont="1" applyFill="1" applyBorder="1" applyAlignment="1">
      <alignment horizontal="center" vertical="center"/>
    </xf>
    <xf numFmtId="0" fontId="20" fillId="33" borderId="64" xfId="0" applyFont="1" applyFill="1" applyBorder="1" applyAlignment="1">
      <alignment horizontal="center" vertical="center"/>
    </xf>
    <xf numFmtId="0" fontId="20" fillId="33" borderId="65" xfId="0" applyFont="1" applyFill="1" applyBorder="1" applyAlignment="1">
      <alignment horizontal="center" vertical="center"/>
    </xf>
    <xf numFmtId="0" fontId="20" fillId="33" borderId="67" xfId="0" applyFont="1" applyFill="1" applyBorder="1" applyAlignment="1">
      <alignment horizontal="center" vertical="center"/>
    </xf>
    <xf numFmtId="0" fontId="20" fillId="33" borderId="10" xfId="0" applyFont="1" applyFill="1" applyBorder="1" applyAlignment="1">
      <alignment horizontal="center" vertical="center"/>
    </xf>
    <xf numFmtId="0" fontId="19" fillId="33" borderId="67" xfId="0" applyFont="1" applyFill="1" applyBorder="1" applyAlignment="1">
      <alignment horizontal="center" vertical="center"/>
    </xf>
  </cellXfs>
  <cellStyles count="51">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Normal_master plan1" xfId="51"/>
    <cellStyle name="Normal_Problem og Handlingsplan1" xfId="52"/>
    <cellStyle name="Output" xfId="53"/>
    <cellStyle name="Overskrift 1" xfId="54"/>
    <cellStyle name="Overskrift 2" xfId="55"/>
    <cellStyle name="Overskrift 3" xfId="56"/>
    <cellStyle name="Overskrift 4" xfId="57"/>
    <cellStyle name="Percent" xfId="58"/>
    <cellStyle name="Sammenkædet celle" xfId="59"/>
    <cellStyle name="Titel" xfId="60"/>
    <cellStyle name="Total" xfId="61"/>
    <cellStyle name="Ugyldig" xfId="62"/>
    <cellStyle name="Currency" xfId="63"/>
    <cellStyle name="Currency [0]" xfId="64"/>
  </cellStyles>
  <dxfs count="16">
    <dxf>
      <font>
        <color indexed="9"/>
      </font>
      <fill>
        <patternFill>
          <bgColor indexed="9"/>
        </patternFill>
      </fill>
    </dxf>
    <dxf>
      <font>
        <color indexed="56"/>
      </font>
      <fill>
        <patternFill>
          <bgColor indexed="56"/>
        </patternFill>
      </fill>
    </dxf>
    <dxf>
      <font>
        <color indexed="13"/>
      </font>
      <fill>
        <patternFill>
          <bgColor indexed="13"/>
        </patternFill>
      </fill>
    </dxf>
    <dxf>
      <font>
        <color indexed="11"/>
      </font>
      <fill>
        <patternFill>
          <bgColor indexed="11"/>
        </patternFill>
      </fill>
    </dxf>
    <dxf>
      <font>
        <color indexed="9"/>
      </font>
      <fill>
        <patternFill>
          <bgColor indexed="9"/>
        </patternFill>
      </fill>
    </dxf>
    <dxf>
      <font>
        <color indexed="56"/>
      </font>
      <fill>
        <patternFill>
          <bgColor indexed="56"/>
        </patternFill>
      </fill>
    </dxf>
    <dxf>
      <font>
        <color indexed="13"/>
      </font>
      <fill>
        <patternFill>
          <bgColor indexed="13"/>
        </patternFill>
      </fill>
    </dxf>
    <dxf>
      <font>
        <color indexed="11"/>
      </font>
      <fill>
        <patternFill>
          <bgColor indexed="11"/>
        </patternFill>
      </fill>
    </dxf>
    <dxf>
      <font>
        <b/>
        <i val="0"/>
        <color indexed="10"/>
      </font>
    </dxf>
    <dxf>
      <font>
        <b/>
        <i val="0"/>
        <color indexed="11"/>
      </font>
    </dxf>
    <dxf>
      <font>
        <b/>
        <i val="0"/>
        <color rgb="FF00FF00"/>
      </font>
      <border/>
    </dxf>
    <dxf>
      <font>
        <b/>
        <i val="0"/>
        <color rgb="FFFF0000"/>
      </font>
      <border/>
    </dxf>
    <dxf>
      <font>
        <color rgb="FF00FF00"/>
      </font>
      <fill>
        <patternFill>
          <bgColor rgb="FF00FF00"/>
        </patternFill>
      </fill>
      <border/>
    </dxf>
    <dxf>
      <font>
        <color rgb="FFFFFF00"/>
      </font>
      <fill>
        <patternFill>
          <bgColor rgb="FFFFFF00"/>
        </patternFill>
      </fill>
      <border/>
    </dxf>
    <dxf>
      <font>
        <color rgb="FF3333CC"/>
      </font>
      <fill>
        <patternFill>
          <bgColor rgb="FF3333CC"/>
        </patternFill>
      </fill>
      <border/>
    </dxf>
    <dxf>
      <font>
        <color rgb="FFFFFFFF"/>
      </font>
      <fill>
        <patternFill>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1085850</xdr:colOff>
      <xdr:row>0</xdr:row>
      <xdr:rowOff>0</xdr:rowOff>
    </xdr:from>
    <xdr:to>
      <xdr:col>12</xdr:col>
      <xdr:colOff>2847975</xdr:colOff>
      <xdr:row>10</xdr:row>
      <xdr:rowOff>123825</xdr:rowOff>
    </xdr:to>
    <xdr:pic>
      <xdr:nvPicPr>
        <xdr:cNvPr id="1" name="Billede 8" descr="image001"/>
        <xdr:cNvPicPr preferRelativeResize="1">
          <a:picLocks noChangeAspect="1"/>
        </xdr:cNvPicPr>
      </xdr:nvPicPr>
      <xdr:blipFill>
        <a:blip r:embed="rId1"/>
        <a:stretch>
          <a:fillRect/>
        </a:stretch>
      </xdr:blipFill>
      <xdr:spPr>
        <a:xfrm>
          <a:off x="6467475" y="0"/>
          <a:ext cx="1762125" cy="1647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0</xdr:colOff>
      <xdr:row>25</xdr:row>
      <xdr:rowOff>0</xdr:rowOff>
    </xdr:from>
    <xdr:ext cx="0" cy="161925"/>
    <xdr:sp>
      <xdr:nvSpPr>
        <xdr:cNvPr id="1" name="Rectangle 1"/>
        <xdr:cNvSpPr>
          <a:spLocks/>
        </xdr:cNvSpPr>
      </xdr:nvSpPr>
      <xdr:spPr>
        <a:xfrm>
          <a:off x="4972050" y="451485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81</xdr:col>
      <xdr:colOff>76200</xdr:colOff>
      <xdr:row>0</xdr:row>
      <xdr:rowOff>0</xdr:rowOff>
    </xdr:from>
    <xdr:to>
      <xdr:col>81</xdr:col>
      <xdr:colOff>200025</xdr:colOff>
      <xdr:row>0</xdr:row>
      <xdr:rowOff>0</xdr:rowOff>
    </xdr:to>
    <xdr:sp fLocksText="0">
      <xdr:nvSpPr>
        <xdr:cNvPr id="2" name="Text Box 2"/>
        <xdr:cNvSpPr txBox="1">
          <a:spLocks noChangeArrowheads="1"/>
        </xdr:cNvSpPr>
      </xdr:nvSpPr>
      <xdr:spPr>
        <a:xfrm>
          <a:off x="16211550" y="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93</xdr:col>
      <xdr:colOff>200025</xdr:colOff>
      <xdr:row>0</xdr:row>
      <xdr:rowOff>0</xdr:rowOff>
    </xdr:from>
    <xdr:to>
      <xdr:col>93</xdr:col>
      <xdr:colOff>200025</xdr:colOff>
      <xdr:row>0</xdr:row>
      <xdr:rowOff>0</xdr:rowOff>
    </xdr:to>
    <xdr:sp>
      <xdr:nvSpPr>
        <xdr:cNvPr id="3" name="Text Box 3"/>
        <xdr:cNvSpPr txBox="1">
          <a:spLocks noChangeArrowheads="1"/>
        </xdr:cNvSpPr>
      </xdr:nvSpPr>
      <xdr:spPr>
        <a:xfrm>
          <a:off x="18783300" y="0"/>
          <a:ext cx="0" cy="0"/>
        </a:xfrm>
        <a:prstGeom prst="rect">
          <a:avLst/>
        </a:prstGeom>
        <a:noFill/>
        <a:ln w="9525" cmpd="sng">
          <a:noFill/>
        </a:ln>
      </xdr:spPr>
      <xdr:txBody>
        <a:bodyPr vertOverflow="clip" wrap="square" lIns="118872" tIns="41148" rIns="0" bIns="0"/>
        <a:p>
          <a:pPr algn="l">
            <a:defRPr/>
          </a:pPr>
          <a:r>
            <a:rPr lang="en-US" cap="none" sz="2600" b="0" i="0" u="none" baseline="0">
              <a:solidFill>
                <a:srgbClr val="FF0000"/>
              </a:solidFill>
            </a:rPr>
            <a:t>ü</a:t>
          </a:r>
        </a:p>
      </xdr:txBody>
    </xdr:sp>
    <xdr:clientData/>
  </xdr:twoCellAnchor>
  <xdr:oneCellAnchor>
    <xdr:from>
      <xdr:col>70</xdr:col>
      <xdr:colOff>0</xdr:colOff>
      <xdr:row>9</xdr:row>
      <xdr:rowOff>0</xdr:rowOff>
    </xdr:from>
    <xdr:ext cx="0" cy="161925"/>
    <xdr:sp>
      <xdr:nvSpPr>
        <xdr:cNvPr id="4" name="Rectangle 4"/>
        <xdr:cNvSpPr>
          <a:spLocks/>
        </xdr:cNvSpPr>
      </xdr:nvSpPr>
      <xdr:spPr>
        <a:xfrm>
          <a:off x="13935075" y="180975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81</xdr:col>
      <xdr:colOff>76200</xdr:colOff>
      <xdr:row>0</xdr:row>
      <xdr:rowOff>0</xdr:rowOff>
    </xdr:from>
    <xdr:to>
      <xdr:col>81</xdr:col>
      <xdr:colOff>200025</xdr:colOff>
      <xdr:row>0</xdr:row>
      <xdr:rowOff>0</xdr:rowOff>
    </xdr:to>
    <xdr:sp fLocksText="0">
      <xdr:nvSpPr>
        <xdr:cNvPr id="5" name="Text Box 16"/>
        <xdr:cNvSpPr txBox="1">
          <a:spLocks noChangeArrowheads="1"/>
        </xdr:cNvSpPr>
      </xdr:nvSpPr>
      <xdr:spPr>
        <a:xfrm>
          <a:off x="16211550" y="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93</xdr:col>
      <xdr:colOff>200025</xdr:colOff>
      <xdr:row>0</xdr:row>
      <xdr:rowOff>0</xdr:rowOff>
    </xdr:from>
    <xdr:to>
      <xdr:col>93</xdr:col>
      <xdr:colOff>200025</xdr:colOff>
      <xdr:row>0</xdr:row>
      <xdr:rowOff>0</xdr:rowOff>
    </xdr:to>
    <xdr:sp>
      <xdr:nvSpPr>
        <xdr:cNvPr id="6" name="Text Box 17"/>
        <xdr:cNvSpPr txBox="1">
          <a:spLocks noChangeArrowheads="1"/>
        </xdr:cNvSpPr>
      </xdr:nvSpPr>
      <xdr:spPr>
        <a:xfrm>
          <a:off x="18783300" y="0"/>
          <a:ext cx="0" cy="0"/>
        </a:xfrm>
        <a:prstGeom prst="rect">
          <a:avLst/>
        </a:prstGeom>
        <a:noFill/>
        <a:ln w="9525" cmpd="sng">
          <a:noFill/>
        </a:ln>
      </xdr:spPr>
      <xdr:txBody>
        <a:bodyPr vertOverflow="clip" wrap="square" lIns="118872" tIns="41148" rIns="0" bIns="0"/>
        <a:p>
          <a:pPr algn="l">
            <a:defRPr/>
          </a:pPr>
          <a:r>
            <a:rPr lang="en-US" cap="none" sz="2600" b="0" i="0" u="none" baseline="0">
              <a:solidFill>
                <a:srgbClr val="FF0000"/>
              </a:solidFill>
            </a:rPr>
            <a:t>ü</a:t>
          </a:r>
        </a:p>
      </xdr:txBody>
    </xdr:sp>
    <xdr:clientData/>
  </xdr:twoCellAnchor>
  <xdr:oneCellAnchor>
    <xdr:from>
      <xdr:col>70</xdr:col>
      <xdr:colOff>0</xdr:colOff>
      <xdr:row>9</xdr:row>
      <xdr:rowOff>0</xdr:rowOff>
    </xdr:from>
    <xdr:ext cx="0" cy="161925"/>
    <xdr:sp>
      <xdr:nvSpPr>
        <xdr:cNvPr id="7" name="Rectangle 18"/>
        <xdr:cNvSpPr>
          <a:spLocks/>
        </xdr:cNvSpPr>
      </xdr:nvSpPr>
      <xdr:spPr>
        <a:xfrm>
          <a:off x="13935075" y="180975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36</xdr:col>
      <xdr:colOff>104775</xdr:colOff>
      <xdr:row>65</xdr:row>
      <xdr:rowOff>0</xdr:rowOff>
    </xdr:from>
    <xdr:ext cx="0" cy="209550"/>
    <xdr:sp>
      <xdr:nvSpPr>
        <xdr:cNvPr id="8" name="Rectangle 276"/>
        <xdr:cNvSpPr>
          <a:spLocks/>
        </xdr:cNvSpPr>
      </xdr:nvSpPr>
      <xdr:spPr>
        <a:xfrm>
          <a:off x="7277100" y="11791950"/>
          <a:ext cx="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39</xdr:col>
      <xdr:colOff>57150</xdr:colOff>
      <xdr:row>65</xdr:row>
      <xdr:rowOff>0</xdr:rowOff>
    </xdr:from>
    <xdr:ext cx="0" cy="209550"/>
    <xdr:sp>
      <xdr:nvSpPr>
        <xdr:cNvPr id="9" name="Rectangle 277"/>
        <xdr:cNvSpPr>
          <a:spLocks/>
        </xdr:cNvSpPr>
      </xdr:nvSpPr>
      <xdr:spPr>
        <a:xfrm>
          <a:off x="7829550" y="11791950"/>
          <a:ext cx="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42</xdr:col>
      <xdr:colOff>0</xdr:colOff>
      <xdr:row>65</xdr:row>
      <xdr:rowOff>0</xdr:rowOff>
    </xdr:from>
    <xdr:ext cx="0" cy="209550"/>
    <xdr:sp>
      <xdr:nvSpPr>
        <xdr:cNvPr id="10" name="Rectangle 278"/>
        <xdr:cNvSpPr>
          <a:spLocks/>
        </xdr:cNvSpPr>
      </xdr:nvSpPr>
      <xdr:spPr>
        <a:xfrm>
          <a:off x="8372475" y="11791950"/>
          <a:ext cx="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39</xdr:col>
      <xdr:colOff>57150</xdr:colOff>
      <xdr:row>83</xdr:row>
      <xdr:rowOff>104775</xdr:rowOff>
    </xdr:from>
    <xdr:ext cx="0" cy="209550"/>
    <xdr:sp>
      <xdr:nvSpPr>
        <xdr:cNvPr id="11" name="Rectangle 331"/>
        <xdr:cNvSpPr>
          <a:spLocks/>
        </xdr:cNvSpPr>
      </xdr:nvSpPr>
      <xdr:spPr>
        <a:xfrm>
          <a:off x="7829550" y="15154275"/>
          <a:ext cx="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120</xdr:col>
      <xdr:colOff>638175</xdr:colOff>
      <xdr:row>0</xdr:row>
      <xdr:rowOff>0</xdr:rowOff>
    </xdr:from>
    <xdr:to>
      <xdr:col>123</xdr:col>
      <xdr:colOff>476250</xdr:colOff>
      <xdr:row>0</xdr:row>
      <xdr:rowOff>0</xdr:rowOff>
    </xdr:to>
    <xdr:sp>
      <xdr:nvSpPr>
        <xdr:cNvPr id="12" name="Freeform 159"/>
        <xdr:cNvSpPr>
          <a:spLocks/>
        </xdr:cNvSpPr>
      </xdr:nvSpPr>
      <xdr:spPr>
        <a:xfrm>
          <a:off x="27031950" y="0"/>
          <a:ext cx="2266950" cy="0"/>
        </a:xfrm>
        <a:custGeom>
          <a:pathLst>
            <a:path h="237" w="238">
              <a:moveTo>
                <a:pt x="0" y="0"/>
              </a:moveTo>
              <a:lnTo>
                <a:pt x="0" y="237"/>
              </a:lnTo>
              <a:lnTo>
                <a:pt x="121" y="237"/>
              </a:lnTo>
              <a:lnTo>
                <a:pt x="121" y="160"/>
              </a:lnTo>
              <a:lnTo>
                <a:pt x="178" y="77"/>
              </a:lnTo>
              <a:lnTo>
                <a:pt x="238" y="77"/>
              </a:lnTo>
              <a:lnTo>
                <a:pt x="238" y="0"/>
              </a:lnTo>
              <a:lnTo>
                <a:pt x="0"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0</xdr:colOff>
      <xdr:row>25</xdr:row>
      <xdr:rowOff>0</xdr:rowOff>
    </xdr:from>
    <xdr:ext cx="0" cy="161925"/>
    <xdr:sp>
      <xdr:nvSpPr>
        <xdr:cNvPr id="13" name="Rectangle 1323"/>
        <xdr:cNvSpPr>
          <a:spLocks/>
        </xdr:cNvSpPr>
      </xdr:nvSpPr>
      <xdr:spPr>
        <a:xfrm>
          <a:off x="971550" y="451485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152400</xdr:colOff>
      <xdr:row>53</xdr:row>
      <xdr:rowOff>152400</xdr:rowOff>
    </xdr:from>
    <xdr:ext cx="104775" cy="209550"/>
    <xdr:sp fLocksText="0">
      <xdr:nvSpPr>
        <xdr:cNvPr id="14" name="Text Box 1423"/>
        <xdr:cNvSpPr txBox="1">
          <a:spLocks noChangeArrowheads="1"/>
        </xdr:cNvSpPr>
      </xdr:nvSpPr>
      <xdr:spPr>
        <a:xfrm>
          <a:off x="523875" y="975360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95</xdr:col>
      <xdr:colOff>0</xdr:colOff>
      <xdr:row>74</xdr:row>
      <xdr:rowOff>152400</xdr:rowOff>
    </xdr:from>
    <xdr:ext cx="104775" cy="209550"/>
    <xdr:sp fLocksText="0">
      <xdr:nvSpPr>
        <xdr:cNvPr id="15" name="Text Box 1428"/>
        <xdr:cNvSpPr txBox="1">
          <a:spLocks noChangeArrowheads="1"/>
        </xdr:cNvSpPr>
      </xdr:nvSpPr>
      <xdr:spPr>
        <a:xfrm>
          <a:off x="18983325" y="135731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96</xdr:col>
      <xdr:colOff>0</xdr:colOff>
      <xdr:row>69</xdr:row>
      <xdr:rowOff>152400</xdr:rowOff>
    </xdr:from>
    <xdr:ext cx="104775" cy="209550"/>
    <xdr:sp fLocksText="0">
      <xdr:nvSpPr>
        <xdr:cNvPr id="16" name="Text Box 1430"/>
        <xdr:cNvSpPr txBox="1">
          <a:spLocks noChangeArrowheads="1"/>
        </xdr:cNvSpPr>
      </xdr:nvSpPr>
      <xdr:spPr>
        <a:xfrm>
          <a:off x="19183350" y="126682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104</xdr:col>
      <xdr:colOff>57150</xdr:colOff>
      <xdr:row>56</xdr:row>
      <xdr:rowOff>104775</xdr:rowOff>
    </xdr:from>
    <xdr:ext cx="104775" cy="228600"/>
    <xdr:sp fLocksText="0">
      <xdr:nvSpPr>
        <xdr:cNvPr id="17" name="Text Box 1455"/>
        <xdr:cNvSpPr txBox="1">
          <a:spLocks noChangeArrowheads="1"/>
        </xdr:cNvSpPr>
      </xdr:nvSpPr>
      <xdr:spPr>
        <a:xfrm>
          <a:off x="20840700" y="1024890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xdr:row>
      <xdr:rowOff>0</xdr:rowOff>
    </xdr:from>
    <xdr:ext cx="1724025" cy="381000"/>
    <xdr:sp>
      <xdr:nvSpPr>
        <xdr:cNvPr id="18" name="Text Box 1498"/>
        <xdr:cNvSpPr txBox="1">
          <a:spLocks noChangeArrowheads="1"/>
        </xdr:cNvSpPr>
      </xdr:nvSpPr>
      <xdr:spPr>
        <a:xfrm>
          <a:off x="171450" y="3429000"/>
          <a:ext cx="1724025" cy="381000"/>
        </a:xfrm>
        <a:prstGeom prst="rect">
          <a:avLst/>
        </a:prstGeom>
        <a:solidFill>
          <a:srgbClr val="558ED5"/>
        </a:solidFill>
        <a:ln w="9525" cmpd="sng">
          <a:solidFill>
            <a:srgbClr val="000000"/>
          </a:solidFill>
          <a:headEnd type="none"/>
          <a:tailEnd type="none"/>
        </a:ln>
      </xdr:spPr>
      <xdr:txBody>
        <a:bodyPr vertOverflow="clip" wrap="square" lIns="27432" tIns="27432" rIns="0" bIns="0">
          <a:spAutoFit/>
        </a:bodyPr>
        <a:p>
          <a:pPr algn="l">
            <a:defRPr/>
          </a:pPr>
          <a:r>
            <a:rPr lang="en-US" cap="none" sz="2400" b="1" i="0" u="none" baseline="0">
              <a:solidFill>
                <a:srgbClr val="FFFFFF"/>
              </a:solidFill>
              <a:latin typeface="Arial"/>
              <a:ea typeface="Arial"/>
              <a:cs typeface="Arial"/>
            </a:rPr>
            <a:t>Mål / Vision</a:t>
          </a:r>
        </a:p>
      </xdr:txBody>
    </xdr:sp>
    <xdr:clientData/>
  </xdr:oneCellAnchor>
  <xdr:oneCellAnchor>
    <xdr:from>
      <xdr:col>25</xdr:col>
      <xdr:colOff>0</xdr:colOff>
      <xdr:row>33</xdr:row>
      <xdr:rowOff>0</xdr:rowOff>
    </xdr:from>
    <xdr:ext cx="0" cy="161925"/>
    <xdr:sp>
      <xdr:nvSpPr>
        <xdr:cNvPr id="19" name="Rectangle 1499"/>
        <xdr:cNvSpPr>
          <a:spLocks/>
        </xdr:cNvSpPr>
      </xdr:nvSpPr>
      <xdr:spPr>
        <a:xfrm>
          <a:off x="4972050" y="596265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0" cy="161925"/>
    <xdr:sp>
      <xdr:nvSpPr>
        <xdr:cNvPr id="20" name="Rectangle 1500"/>
        <xdr:cNvSpPr>
          <a:spLocks/>
        </xdr:cNvSpPr>
      </xdr:nvSpPr>
      <xdr:spPr>
        <a:xfrm>
          <a:off x="971550" y="596265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41</xdr:row>
      <xdr:rowOff>0</xdr:rowOff>
    </xdr:from>
    <xdr:ext cx="0" cy="161925"/>
    <xdr:sp>
      <xdr:nvSpPr>
        <xdr:cNvPr id="21" name="Rectangle 1501"/>
        <xdr:cNvSpPr>
          <a:spLocks/>
        </xdr:cNvSpPr>
      </xdr:nvSpPr>
      <xdr:spPr>
        <a:xfrm>
          <a:off x="4972050" y="741045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41</xdr:row>
      <xdr:rowOff>0</xdr:rowOff>
    </xdr:from>
    <xdr:ext cx="0" cy="161925"/>
    <xdr:sp>
      <xdr:nvSpPr>
        <xdr:cNvPr id="22" name="Rectangle 1502"/>
        <xdr:cNvSpPr>
          <a:spLocks/>
        </xdr:cNvSpPr>
      </xdr:nvSpPr>
      <xdr:spPr>
        <a:xfrm>
          <a:off x="971550" y="741045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38</xdr:row>
      <xdr:rowOff>104775</xdr:rowOff>
    </xdr:from>
    <xdr:ext cx="1943100" cy="381000"/>
    <xdr:sp>
      <xdr:nvSpPr>
        <xdr:cNvPr id="23" name="Text Box 1503"/>
        <xdr:cNvSpPr txBox="1">
          <a:spLocks noChangeArrowheads="1"/>
        </xdr:cNvSpPr>
      </xdr:nvSpPr>
      <xdr:spPr>
        <a:xfrm>
          <a:off x="171450" y="6972300"/>
          <a:ext cx="1943100" cy="381000"/>
        </a:xfrm>
        <a:prstGeom prst="rect">
          <a:avLst/>
        </a:prstGeom>
        <a:solidFill>
          <a:srgbClr val="558ED5"/>
        </a:solidFill>
        <a:ln w="9525" cmpd="sng">
          <a:solidFill>
            <a:srgbClr val="000000"/>
          </a:solidFill>
          <a:headEnd type="none"/>
          <a:tailEnd type="none"/>
        </a:ln>
      </xdr:spPr>
      <xdr:txBody>
        <a:bodyPr vertOverflow="clip" wrap="square" lIns="27432" tIns="27432" rIns="0" bIns="0">
          <a:spAutoFit/>
        </a:bodyPr>
        <a:p>
          <a:pPr algn="l">
            <a:defRPr/>
          </a:pPr>
          <a:r>
            <a:rPr lang="en-US" cap="none" sz="2400" b="1" i="0" u="none" baseline="0">
              <a:solidFill>
                <a:srgbClr val="FFFFFF"/>
              </a:solidFill>
              <a:latin typeface="Arial"/>
              <a:ea typeface="Arial"/>
              <a:cs typeface="Arial"/>
            </a:rPr>
            <a:t>Current state</a:t>
          </a:r>
        </a:p>
      </xdr:txBody>
    </xdr:sp>
    <xdr:clientData/>
  </xdr:oneCellAnchor>
  <xdr:oneCellAnchor>
    <xdr:from>
      <xdr:col>59</xdr:col>
      <xdr:colOff>0</xdr:colOff>
      <xdr:row>19</xdr:row>
      <xdr:rowOff>0</xdr:rowOff>
    </xdr:from>
    <xdr:ext cx="1790700" cy="381000"/>
    <xdr:sp>
      <xdr:nvSpPr>
        <xdr:cNvPr id="24" name="Text Box 1504"/>
        <xdr:cNvSpPr txBox="1">
          <a:spLocks noChangeArrowheads="1"/>
        </xdr:cNvSpPr>
      </xdr:nvSpPr>
      <xdr:spPr>
        <a:xfrm>
          <a:off x="11772900" y="3429000"/>
          <a:ext cx="1790700" cy="381000"/>
        </a:xfrm>
        <a:prstGeom prst="rect">
          <a:avLst/>
        </a:prstGeom>
        <a:solidFill>
          <a:srgbClr val="558ED5"/>
        </a:solidFill>
        <a:ln w="9525" cmpd="sng">
          <a:solidFill>
            <a:srgbClr val="000000"/>
          </a:solidFill>
          <a:headEnd type="none"/>
          <a:tailEnd type="none"/>
        </a:ln>
      </xdr:spPr>
      <xdr:txBody>
        <a:bodyPr vertOverflow="clip" wrap="square" lIns="27432" tIns="27432" rIns="0" bIns="0">
          <a:spAutoFit/>
        </a:bodyPr>
        <a:p>
          <a:pPr algn="l">
            <a:defRPr/>
          </a:pPr>
          <a:r>
            <a:rPr lang="en-US" cap="none" sz="2400" b="1" i="0" u="none" baseline="0">
              <a:solidFill>
                <a:srgbClr val="FFFFFF"/>
              </a:solidFill>
              <a:latin typeface="Arial"/>
              <a:ea typeface="Arial"/>
              <a:cs typeface="Arial"/>
            </a:rPr>
            <a:t>Future state</a:t>
          </a:r>
        </a:p>
      </xdr:txBody>
    </xdr:sp>
    <xdr:clientData/>
  </xdr:oneCellAnchor>
  <xdr:oneCellAnchor>
    <xdr:from>
      <xdr:col>59</xdr:col>
      <xdr:colOff>0</xdr:colOff>
      <xdr:row>57</xdr:row>
      <xdr:rowOff>104775</xdr:rowOff>
    </xdr:from>
    <xdr:ext cx="2152650" cy="381000"/>
    <xdr:sp>
      <xdr:nvSpPr>
        <xdr:cNvPr id="25" name="Text Box 1505"/>
        <xdr:cNvSpPr txBox="1">
          <a:spLocks noChangeArrowheads="1"/>
        </xdr:cNvSpPr>
      </xdr:nvSpPr>
      <xdr:spPr>
        <a:xfrm>
          <a:off x="11772900" y="10429875"/>
          <a:ext cx="2152650" cy="381000"/>
        </a:xfrm>
        <a:prstGeom prst="rect">
          <a:avLst/>
        </a:prstGeom>
        <a:solidFill>
          <a:srgbClr val="558ED5"/>
        </a:solidFill>
        <a:ln w="9525" cmpd="sng">
          <a:solidFill>
            <a:srgbClr val="000000"/>
          </a:solidFill>
          <a:headEnd type="none"/>
          <a:tailEnd type="none"/>
        </a:ln>
      </xdr:spPr>
      <xdr:txBody>
        <a:bodyPr vertOverflow="clip" wrap="square" lIns="27432" tIns="27432" rIns="0" bIns="0">
          <a:spAutoFit/>
        </a:bodyPr>
        <a:p>
          <a:pPr algn="l">
            <a:defRPr/>
          </a:pPr>
          <a:r>
            <a:rPr lang="en-US" cap="none" sz="2400" b="1" i="0" u="none" baseline="0">
              <a:solidFill>
                <a:srgbClr val="FFFFFF"/>
              </a:solidFill>
              <a:latin typeface="Arial"/>
              <a:ea typeface="Arial"/>
              <a:cs typeface="Arial"/>
            </a:rPr>
            <a:t>Handlingsplan</a:t>
          </a:r>
        </a:p>
      </xdr:txBody>
    </xdr:sp>
    <xdr:clientData/>
  </xdr:oneCellAnchor>
  <xdr:oneCellAnchor>
    <xdr:from>
      <xdr:col>83</xdr:col>
      <xdr:colOff>0</xdr:colOff>
      <xdr:row>56</xdr:row>
      <xdr:rowOff>0</xdr:rowOff>
    </xdr:from>
    <xdr:ext cx="0" cy="161925"/>
    <xdr:sp>
      <xdr:nvSpPr>
        <xdr:cNvPr id="26" name="Rectangle 1506"/>
        <xdr:cNvSpPr>
          <a:spLocks/>
        </xdr:cNvSpPr>
      </xdr:nvSpPr>
      <xdr:spPr>
        <a:xfrm>
          <a:off x="16535400" y="10144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63</xdr:col>
      <xdr:colOff>0</xdr:colOff>
      <xdr:row>56</xdr:row>
      <xdr:rowOff>0</xdr:rowOff>
    </xdr:from>
    <xdr:ext cx="0" cy="161925"/>
    <xdr:sp>
      <xdr:nvSpPr>
        <xdr:cNvPr id="27" name="Rectangle 1507"/>
        <xdr:cNvSpPr>
          <a:spLocks/>
        </xdr:cNvSpPr>
      </xdr:nvSpPr>
      <xdr:spPr>
        <a:xfrm>
          <a:off x="12573000" y="10144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33</xdr:row>
      <xdr:rowOff>0</xdr:rowOff>
    </xdr:from>
    <xdr:ext cx="0" cy="161925"/>
    <xdr:sp>
      <xdr:nvSpPr>
        <xdr:cNvPr id="28" name="Rectangle 1508"/>
        <xdr:cNvSpPr>
          <a:spLocks/>
        </xdr:cNvSpPr>
      </xdr:nvSpPr>
      <xdr:spPr>
        <a:xfrm>
          <a:off x="4972050" y="596265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0" cy="161925"/>
    <xdr:sp>
      <xdr:nvSpPr>
        <xdr:cNvPr id="29" name="Rectangle 1509"/>
        <xdr:cNvSpPr>
          <a:spLocks/>
        </xdr:cNvSpPr>
      </xdr:nvSpPr>
      <xdr:spPr>
        <a:xfrm>
          <a:off x="971550" y="596265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41</xdr:row>
      <xdr:rowOff>0</xdr:rowOff>
    </xdr:from>
    <xdr:ext cx="0" cy="161925"/>
    <xdr:sp>
      <xdr:nvSpPr>
        <xdr:cNvPr id="30" name="Rectangle 1510"/>
        <xdr:cNvSpPr>
          <a:spLocks/>
        </xdr:cNvSpPr>
      </xdr:nvSpPr>
      <xdr:spPr>
        <a:xfrm>
          <a:off x="4972050" y="741045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41</xdr:row>
      <xdr:rowOff>0</xdr:rowOff>
    </xdr:from>
    <xdr:ext cx="0" cy="161925"/>
    <xdr:sp>
      <xdr:nvSpPr>
        <xdr:cNvPr id="31" name="Rectangle 1511"/>
        <xdr:cNvSpPr>
          <a:spLocks/>
        </xdr:cNvSpPr>
      </xdr:nvSpPr>
      <xdr:spPr>
        <a:xfrm>
          <a:off x="971550" y="741045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59</xdr:col>
      <xdr:colOff>57150</xdr:colOff>
      <xdr:row>77</xdr:row>
      <xdr:rowOff>104775</xdr:rowOff>
    </xdr:from>
    <xdr:ext cx="3038475" cy="381000"/>
    <xdr:sp>
      <xdr:nvSpPr>
        <xdr:cNvPr id="32" name="Text Box 1512"/>
        <xdr:cNvSpPr txBox="1">
          <a:spLocks noChangeArrowheads="1"/>
        </xdr:cNvSpPr>
      </xdr:nvSpPr>
      <xdr:spPr>
        <a:xfrm>
          <a:off x="11830050" y="14068425"/>
          <a:ext cx="3038475" cy="381000"/>
        </a:xfrm>
        <a:prstGeom prst="rect">
          <a:avLst/>
        </a:prstGeom>
        <a:solidFill>
          <a:srgbClr val="558ED5"/>
        </a:solidFill>
        <a:ln w="9525" cmpd="sng">
          <a:solidFill>
            <a:srgbClr val="000000"/>
          </a:solidFill>
          <a:headEnd type="none"/>
          <a:tailEnd type="none"/>
        </a:ln>
      </xdr:spPr>
      <xdr:txBody>
        <a:bodyPr vertOverflow="clip" wrap="square" lIns="27432" tIns="27432" rIns="0" bIns="0">
          <a:spAutoFit/>
        </a:bodyPr>
        <a:p>
          <a:pPr algn="l">
            <a:defRPr/>
          </a:pPr>
          <a:r>
            <a:rPr lang="en-US" cap="none" sz="2400" b="1" i="0" u="none" baseline="0">
              <a:solidFill>
                <a:srgbClr val="FFFFFF"/>
              </a:solidFill>
              <a:latin typeface="Arial"/>
              <a:ea typeface="Arial"/>
              <a:cs typeface="Arial"/>
            </a:rPr>
            <a:t>Budget / Ressourcer</a:t>
          </a:r>
        </a:p>
      </xdr:txBody>
    </xdr:sp>
    <xdr:clientData/>
  </xdr:oneCellAnchor>
  <xdr:oneCellAnchor>
    <xdr:from>
      <xdr:col>83</xdr:col>
      <xdr:colOff>0</xdr:colOff>
      <xdr:row>91</xdr:row>
      <xdr:rowOff>0</xdr:rowOff>
    </xdr:from>
    <xdr:ext cx="0" cy="161925"/>
    <xdr:sp>
      <xdr:nvSpPr>
        <xdr:cNvPr id="33" name="Rectangle 1513"/>
        <xdr:cNvSpPr>
          <a:spLocks/>
        </xdr:cNvSpPr>
      </xdr:nvSpPr>
      <xdr:spPr>
        <a:xfrm>
          <a:off x="16535400" y="1649730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63</xdr:col>
      <xdr:colOff>0</xdr:colOff>
      <xdr:row>91</xdr:row>
      <xdr:rowOff>0</xdr:rowOff>
    </xdr:from>
    <xdr:ext cx="0" cy="161925"/>
    <xdr:sp>
      <xdr:nvSpPr>
        <xdr:cNvPr id="34" name="Rectangle 1514"/>
        <xdr:cNvSpPr>
          <a:spLocks/>
        </xdr:cNvSpPr>
      </xdr:nvSpPr>
      <xdr:spPr>
        <a:xfrm>
          <a:off x="12573000" y="1649730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83</xdr:col>
      <xdr:colOff>0</xdr:colOff>
      <xdr:row>91</xdr:row>
      <xdr:rowOff>0</xdr:rowOff>
    </xdr:from>
    <xdr:ext cx="0" cy="161925"/>
    <xdr:sp>
      <xdr:nvSpPr>
        <xdr:cNvPr id="35" name="Rectangle 1515"/>
        <xdr:cNvSpPr>
          <a:spLocks/>
        </xdr:cNvSpPr>
      </xdr:nvSpPr>
      <xdr:spPr>
        <a:xfrm>
          <a:off x="16535400" y="1649730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63</xdr:col>
      <xdr:colOff>0</xdr:colOff>
      <xdr:row>91</xdr:row>
      <xdr:rowOff>0</xdr:rowOff>
    </xdr:from>
    <xdr:ext cx="0" cy="161925"/>
    <xdr:sp>
      <xdr:nvSpPr>
        <xdr:cNvPr id="36" name="Rectangle 1516"/>
        <xdr:cNvSpPr>
          <a:spLocks/>
        </xdr:cNvSpPr>
      </xdr:nvSpPr>
      <xdr:spPr>
        <a:xfrm>
          <a:off x="12573000" y="1649730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83</xdr:col>
      <xdr:colOff>0</xdr:colOff>
      <xdr:row>56</xdr:row>
      <xdr:rowOff>0</xdr:rowOff>
    </xdr:from>
    <xdr:ext cx="0" cy="161925"/>
    <xdr:sp>
      <xdr:nvSpPr>
        <xdr:cNvPr id="37" name="Rectangle 1517"/>
        <xdr:cNvSpPr>
          <a:spLocks/>
        </xdr:cNvSpPr>
      </xdr:nvSpPr>
      <xdr:spPr>
        <a:xfrm>
          <a:off x="16535400" y="10144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63</xdr:col>
      <xdr:colOff>0</xdr:colOff>
      <xdr:row>56</xdr:row>
      <xdr:rowOff>0</xdr:rowOff>
    </xdr:from>
    <xdr:ext cx="0" cy="161925"/>
    <xdr:sp>
      <xdr:nvSpPr>
        <xdr:cNvPr id="38" name="Rectangle 1518"/>
        <xdr:cNvSpPr>
          <a:spLocks/>
        </xdr:cNvSpPr>
      </xdr:nvSpPr>
      <xdr:spPr>
        <a:xfrm>
          <a:off x="12573000" y="10144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83</xdr:col>
      <xdr:colOff>0</xdr:colOff>
      <xdr:row>56</xdr:row>
      <xdr:rowOff>0</xdr:rowOff>
    </xdr:from>
    <xdr:ext cx="0" cy="161925"/>
    <xdr:sp>
      <xdr:nvSpPr>
        <xdr:cNvPr id="39" name="Rectangle 1519"/>
        <xdr:cNvSpPr>
          <a:spLocks/>
        </xdr:cNvSpPr>
      </xdr:nvSpPr>
      <xdr:spPr>
        <a:xfrm>
          <a:off x="16535400" y="10144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63</xdr:col>
      <xdr:colOff>0</xdr:colOff>
      <xdr:row>56</xdr:row>
      <xdr:rowOff>0</xdr:rowOff>
    </xdr:from>
    <xdr:ext cx="0" cy="161925"/>
    <xdr:sp>
      <xdr:nvSpPr>
        <xdr:cNvPr id="40" name="Rectangle 1520"/>
        <xdr:cNvSpPr>
          <a:spLocks/>
        </xdr:cNvSpPr>
      </xdr:nvSpPr>
      <xdr:spPr>
        <a:xfrm>
          <a:off x="12573000" y="10144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83</xdr:col>
      <xdr:colOff>0</xdr:colOff>
      <xdr:row>63</xdr:row>
      <xdr:rowOff>0</xdr:rowOff>
    </xdr:from>
    <xdr:ext cx="0" cy="161925"/>
    <xdr:sp>
      <xdr:nvSpPr>
        <xdr:cNvPr id="41" name="Rectangle 1521"/>
        <xdr:cNvSpPr>
          <a:spLocks/>
        </xdr:cNvSpPr>
      </xdr:nvSpPr>
      <xdr:spPr>
        <a:xfrm>
          <a:off x="16535400" y="1142047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63</xdr:col>
      <xdr:colOff>0</xdr:colOff>
      <xdr:row>63</xdr:row>
      <xdr:rowOff>0</xdr:rowOff>
    </xdr:from>
    <xdr:ext cx="0" cy="161925"/>
    <xdr:sp>
      <xdr:nvSpPr>
        <xdr:cNvPr id="42" name="Rectangle 1522"/>
        <xdr:cNvSpPr>
          <a:spLocks/>
        </xdr:cNvSpPr>
      </xdr:nvSpPr>
      <xdr:spPr>
        <a:xfrm>
          <a:off x="12573000" y="1142047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83</xdr:col>
      <xdr:colOff>0</xdr:colOff>
      <xdr:row>63</xdr:row>
      <xdr:rowOff>0</xdr:rowOff>
    </xdr:from>
    <xdr:ext cx="0" cy="161925"/>
    <xdr:sp>
      <xdr:nvSpPr>
        <xdr:cNvPr id="43" name="Rectangle 1523"/>
        <xdr:cNvSpPr>
          <a:spLocks/>
        </xdr:cNvSpPr>
      </xdr:nvSpPr>
      <xdr:spPr>
        <a:xfrm>
          <a:off x="16535400" y="1142047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63</xdr:col>
      <xdr:colOff>0</xdr:colOff>
      <xdr:row>63</xdr:row>
      <xdr:rowOff>0</xdr:rowOff>
    </xdr:from>
    <xdr:ext cx="0" cy="161925"/>
    <xdr:sp>
      <xdr:nvSpPr>
        <xdr:cNvPr id="44" name="Rectangle 1524"/>
        <xdr:cNvSpPr>
          <a:spLocks/>
        </xdr:cNvSpPr>
      </xdr:nvSpPr>
      <xdr:spPr>
        <a:xfrm>
          <a:off x="12573000" y="1142047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83</xdr:col>
      <xdr:colOff>0</xdr:colOff>
      <xdr:row>69</xdr:row>
      <xdr:rowOff>0</xdr:rowOff>
    </xdr:from>
    <xdr:ext cx="0" cy="161925"/>
    <xdr:sp>
      <xdr:nvSpPr>
        <xdr:cNvPr id="45" name="Rectangle 1525"/>
        <xdr:cNvSpPr>
          <a:spLocks/>
        </xdr:cNvSpPr>
      </xdr:nvSpPr>
      <xdr:spPr>
        <a:xfrm>
          <a:off x="16535400" y="1251585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63</xdr:col>
      <xdr:colOff>0</xdr:colOff>
      <xdr:row>69</xdr:row>
      <xdr:rowOff>0</xdr:rowOff>
    </xdr:from>
    <xdr:ext cx="0" cy="161925"/>
    <xdr:sp>
      <xdr:nvSpPr>
        <xdr:cNvPr id="46" name="Rectangle 1526"/>
        <xdr:cNvSpPr>
          <a:spLocks/>
        </xdr:cNvSpPr>
      </xdr:nvSpPr>
      <xdr:spPr>
        <a:xfrm>
          <a:off x="12573000" y="1251585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83</xdr:col>
      <xdr:colOff>0</xdr:colOff>
      <xdr:row>69</xdr:row>
      <xdr:rowOff>0</xdr:rowOff>
    </xdr:from>
    <xdr:ext cx="0" cy="161925"/>
    <xdr:sp>
      <xdr:nvSpPr>
        <xdr:cNvPr id="47" name="Rectangle 1527"/>
        <xdr:cNvSpPr>
          <a:spLocks/>
        </xdr:cNvSpPr>
      </xdr:nvSpPr>
      <xdr:spPr>
        <a:xfrm>
          <a:off x="16535400" y="1251585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63</xdr:col>
      <xdr:colOff>0</xdr:colOff>
      <xdr:row>69</xdr:row>
      <xdr:rowOff>0</xdr:rowOff>
    </xdr:from>
    <xdr:ext cx="0" cy="161925"/>
    <xdr:sp>
      <xdr:nvSpPr>
        <xdr:cNvPr id="48" name="Rectangle 1528"/>
        <xdr:cNvSpPr>
          <a:spLocks/>
        </xdr:cNvSpPr>
      </xdr:nvSpPr>
      <xdr:spPr>
        <a:xfrm>
          <a:off x="12573000" y="1251585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83</xdr:col>
      <xdr:colOff>0</xdr:colOff>
      <xdr:row>75</xdr:row>
      <xdr:rowOff>0</xdr:rowOff>
    </xdr:from>
    <xdr:ext cx="0" cy="161925"/>
    <xdr:sp>
      <xdr:nvSpPr>
        <xdr:cNvPr id="49" name="Rectangle 1529"/>
        <xdr:cNvSpPr>
          <a:spLocks/>
        </xdr:cNvSpPr>
      </xdr:nvSpPr>
      <xdr:spPr>
        <a:xfrm>
          <a:off x="16535400" y="1360170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63</xdr:col>
      <xdr:colOff>0</xdr:colOff>
      <xdr:row>75</xdr:row>
      <xdr:rowOff>0</xdr:rowOff>
    </xdr:from>
    <xdr:ext cx="0" cy="161925"/>
    <xdr:sp>
      <xdr:nvSpPr>
        <xdr:cNvPr id="50" name="Rectangle 1530"/>
        <xdr:cNvSpPr>
          <a:spLocks/>
        </xdr:cNvSpPr>
      </xdr:nvSpPr>
      <xdr:spPr>
        <a:xfrm>
          <a:off x="12573000" y="1360170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83</xdr:col>
      <xdr:colOff>0</xdr:colOff>
      <xdr:row>75</xdr:row>
      <xdr:rowOff>0</xdr:rowOff>
    </xdr:from>
    <xdr:ext cx="0" cy="161925"/>
    <xdr:sp>
      <xdr:nvSpPr>
        <xdr:cNvPr id="51" name="Rectangle 1531"/>
        <xdr:cNvSpPr>
          <a:spLocks/>
        </xdr:cNvSpPr>
      </xdr:nvSpPr>
      <xdr:spPr>
        <a:xfrm>
          <a:off x="16535400" y="1360170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63</xdr:col>
      <xdr:colOff>0</xdr:colOff>
      <xdr:row>75</xdr:row>
      <xdr:rowOff>0</xdr:rowOff>
    </xdr:from>
    <xdr:ext cx="0" cy="161925"/>
    <xdr:sp>
      <xdr:nvSpPr>
        <xdr:cNvPr id="52" name="Rectangle 1532"/>
        <xdr:cNvSpPr>
          <a:spLocks/>
        </xdr:cNvSpPr>
      </xdr:nvSpPr>
      <xdr:spPr>
        <a:xfrm>
          <a:off x="12573000" y="1360170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112</xdr:col>
      <xdr:colOff>0</xdr:colOff>
      <xdr:row>56</xdr:row>
      <xdr:rowOff>0</xdr:rowOff>
    </xdr:from>
    <xdr:ext cx="0" cy="161925"/>
    <xdr:sp>
      <xdr:nvSpPr>
        <xdr:cNvPr id="53" name="Rectangle 1533"/>
        <xdr:cNvSpPr>
          <a:spLocks/>
        </xdr:cNvSpPr>
      </xdr:nvSpPr>
      <xdr:spPr>
        <a:xfrm>
          <a:off x="22383750" y="10144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92</xdr:col>
      <xdr:colOff>0</xdr:colOff>
      <xdr:row>56</xdr:row>
      <xdr:rowOff>0</xdr:rowOff>
    </xdr:from>
    <xdr:ext cx="0" cy="161925"/>
    <xdr:sp>
      <xdr:nvSpPr>
        <xdr:cNvPr id="54" name="Rectangle 1534"/>
        <xdr:cNvSpPr>
          <a:spLocks/>
        </xdr:cNvSpPr>
      </xdr:nvSpPr>
      <xdr:spPr>
        <a:xfrm>
          <a:off x="18383250" y="10144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112</xdr:col>
      <xdr:colOff>0</xdr:colOff>
      <xdr:row>56</xdr:row>
      <xdr:rowOff>0</xdr:rowOff>
    </xdr:from>
    <xdr:ext cx="0" cy="161925"/>
    <xdr:sp>
      <xdr:nvSpPr>
        <xdr:cNvPr id="55" name="Rectangle 1535"/>
        <xdr:cNvSpPr>
          <a:spLocks/>
        </xdr:cNvSpPr>
      </xdr:nvSpPr>
      <xdr:spPr>
        <a:xfrm>
          <a:off x="22383750" y="10144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92</xdr:col>
      <xdr:colOff>0</xdr:colOff>
      <xdr:row>56</xdr:row>
      <xdr:rowOff>0</xdr:rowOff>
    </xdr:from>
    <xdr:ext cx="0" cy="161925"/>
    <xdr:sp>
      <xdr:nvSpPr>
        <xdr:cNvPr id="56" name="Rectangle 1536"/>
        <xdr:cNvSpPr>
          <a:spLocks/>
        </xdr:cNvSpPr>
      </xdr:nvSpPr>
      <xdr:spPr>
        <a:xfrm>
          <a:off x="18383250" y="101441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83</xdr:col>
      <xdr:colOff>0</xdr:colOff>
      <xdr:row>64</xdr:row>
      <xdr:rowOff>0</xdr:rowOff>
    </xdr:from>
    <xdr:ext cx="0" cy="161925"/>
    <xdr:sp>
      <xdr:nvSpPr>
        <xdr:cNvPr id="57" name="Rectangle 1537"/>
        <xdr:cNvSpPr>
          <a:spLocks/>
        </xdr:cNvSpPr>
      </xdr:nvSpPr>
      <xdr:spPr>
        <a:xfrm>
          <a:off x="16535400" y="1161097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63</xdr:col>
      <xdr:colOff>0</xdr:colOff>
      <xdr:row>64</xdr:row>
      <xdr:rowOff>0</xdr:rowOff>
    </xdr:from>
    <xdr:ext cx="0" cy="161925"/>
    <xdr:sp>
      <xdr:nvSpPr>
        <xdr:cNvPr id="58" name="Rectangle 1538"/>
        <xdr:cNvSpPr>
          <a:spLocks/>
        </xdr:cNvSpPr>
      </xdr:nvSpPr>
      <xdr:spPr>
        <a:xfrm>
          <a:off x="12573000" y="1161097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83</xdr:col>
      <xdr:colOff>0</xdr:colOff>
      <xdr:row>64</xdr:row>
      <xdr:rowOff>0</xdr:rowOff>
    </xdr:from>
    <xdr:ext cx="0" cy="161925"/>
    <xdr:sp>
      <xdr:nvSpPr>
        <xdr:cNvPr id="59" name="Rectangle 1539"/>
        <xdr:cNvSpPr>
          <a:spLocks/>
        </xdr:cNvSpPr>
      </xdr:nvSpPr>
      <xdr:spPr>
        <a:xfrm>
          <a:off x="16535400" y="1161097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63</xdr:col>
      <xdr:colOff>0</xdr:colOff>
      <xdr:row>64</xdr:row>
      <xdr:rowOff>0</xdr:rowOff>
    </xdr:from>
    <xdr:ext cx="0" cy="161925"/>
    <xdr:sp>
      <xdr:nvSpPr>
        <xdr:cNvPr id="60" name="Rectangle 1540"/>
        <xdr:cNvSpPr>
          <a:spLocks/>
        </xdr:cNvSpPr>
      </xdr:nvSpPr>
      <xdr:spPr>
        <a:xfrm>
          <a:off x="12573000" y="1161097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112</xdr:col>
      <xdr:colOff>0</xdr:colOff>
      <xdr:row>64</xdr:row>
      <xdr:rowOff>0</xdr:rowOff>
    </xdr:from>
    <xdr:ext cx="0" cy="161925"/>
    <xdr:sp>
      <xdr:nvSpPr>
        <xdr:cNvPr id="61" name="Rectangle 1541"/>
        <xdr:cNvSpPr>
          <a:spLocks/>
        </xdr:cNvSpPr>
      </xdr:nvSpPr>
      <xdr:spPr>
        <a:xfrm>
          <a:off x="22383750" y="1161097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92</xdr:col>
      <xdr:colOff>0</xdr:colOff>
      <xdr:row>64</xdr:row>
      <xdr:rowOff>0</xdr:rowOff>
    </xdr:from>
    <xdr:ext cx="0" cy="161925"/>
    <xdr:sp>
      <xdr:nvSpPr>
        <xdr:cNvPr id="62" name="Rectangle 1542"/>
        <xdr:cNvSpPr>
          <a:spLocks/>
        </xdr:cNvSpPr>
      </xdr:nvSpPr>
      <xdr:spPr>
        <a:xfrm>
          <a:off x="18383250" y="1161097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112</xdr:col>
      <xdr:colOff>0</xdr:colOff>
      <xdr:row>64</xdr:row>
      <xdr:rowOff>0</xdr:rowOff>
    </xdr:from>
    <xdr:ext cx="0" cy="161925"/>
    <xdr:sp>
      <xdr:nvSpPr>
        <xdr:cNvPr id="63" name="Rectangle 1543"/>
        <xdr:cNvSpPr>
          <a:spLocks/>
        </xdr:cNvSpPr>
      </xdr:nvSpPr>
      <xdr:spPr>
        <a:xfrm>
          <a:off x="22383750" y="1161097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92</xdr:col>
      <xdr:colOff>0</xdr:colOff>
      <xdr:row>64</xdr:row>
      <xdr:rowOff>0</xdr:rowOff>
    </xdr:from>
    <xdr:ext cx="0" cy="161925"/>
    <xdr:sp>
      <xdr:nvSpPr>
        <xdr:cNvPr id="64" name="Rectangle 1544"/>
        <xdr:cNvSpPr>
          <a:spLocks/>
        </xdr:cNvSpPr>
      </xdr:nvSpPr>
      <xdr:spPr>
        <a:xfrm>
          <a:off x="18383250" y="1161097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83</xdr:col>
      <xdr:colOff>0</xdr:colOff>
      <xdr:row>71</xdr:row>
      <xdr:rowOff>0</xdr:rowOff>
    </xdr:from>
    <xdr:ext cx="0" cy="161925"/>
    <xdr:sp>
      <xdr:nvSpPr>
        <xdr:cNvPr id="65" name="Rectangle 1545"/>
        <xdr:cNvSpPr>
          <a:spLocks/>
        </xdr:cNvSpPr>
      </xdr:nvSpPr>
      <xdr:spPr>
        <a:xfrm>
          <a:off x="16535400" y="1287780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63</xdr:col>
      <xdr:colOff>0</xdr:colOff>
      <xdr:row>71</xdr:row>
      <xdr:rowOff>0</xdr:rowOff>
    </xdr:from>
    <xdr:ext cx="0" cy="161925"/>
    <xdr:sp>
      <xdr:nvSpPr>
        <xdr:cNvPr id="66" name="Rectangle 1546"/>
        <xdr:cNvSpPr>
          <a:spLocks/>
        </xdr:cNvSpPr>
      </xdr:nvSpPr>
      <xdr:spPr>
        <a:xfrm>
          <a:off x="12573000" y="1287780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83</xdr:col>
      <xdr:colOff>0</xdr:colOff>
      <xdr:row>71</xdr:row>
      <xdr:rowOff>0</xdr:rowOff>
    </xdr:from>
    <xdr:ext cx="0" cy="161925"/>
    <xdr:sp>
      <xdr:nvSpPr>
        <xdr:cNvPr id="67" name="Rectangle 1547"/>
        <xdr:cNvSpPr>
          <a:spLocks/>
        </xdr:cNvSpPr>
      </xdr:nvSpPr>
      <xdr:spPr>
        <a:xfrm>
          <a:off x="16535400" y="1287780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63</xdr:col>
      <xdr:colOff>0</xdr:colOff>
      <xdr:row>71</xdr:row>
      <xdr:rowOff>0</xdr:rowOff>
    </xdr:from>
    <xdr:ext cx="0" cy="161925"/>
    <xdr:sp>
      <xdr:nvSpPr>
        <xdr:cNvPr id="68" name="Rectangle 1548"/>
        <xdr:cNvSpPr>
          <a:spLocks/>
        </xdr:cNvSpPr>
      </xdr:nvSpPr>
      <xdr:spPr>
        <a:xfrm>
          <a:off x="12573000" y="1287780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83</xdr:col>
      <xdr:colOff>0</xdr:colOff>
      <xdr:row>72</xdr:row>
      <xdr:rowOff>0</xdr:rowOff>
    </xdr:from>
    <xdr:ext cx="0" cy="161925"/>
    <xdr:sp>
      <xdr:nvSpPr>
        <xdr:cNvPr id="69" name="Rectangle 1549"/>
        <xdr:cNvSpPr>
          <a:spLocks/>
        </xdr:cNvSpPr>
      </xdr:nvSpPr>
      <xdr:spPr>
        <a:xfrm>
          <a:off x="16535400" y="1305877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63</xdr:col>
      <xdr:colOff>0</xdr:colOff>
      <xdr:row>72</xdr:row>
      <xdr:rowOff>0</xdr:rowOff>
    </xdr:from>
    <xdr:ext cx="0" cy="161925"/>
    <xdr:sp>
      <xdr:nvSpPr>
        <xdr:cNvPr id="70" name="Rectangle 1550"/>
        <xdr:cNvSpPr>
          <a:spLocks/>
        </xdr:cNvSpPr>
      </xdr:nvSpPr>
      <xdr:spPr>
        <a:xfrm>
          <a:off x="12573000" y="1305877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83</xdr:col>
      <xdr:colOff>0</xdr:colOff>
      <xdr:row>72</xdr:row>
      <xdr:rowOff>0</xdr:rowOff>
    </xdr:from>
    <xdr:ext cx="0" cy="161925"/>
    <xdr:sp>
      <xdr:nvSpPr>
        <xdr:cNvPr id="71" name="Rectangle 1551"/>
        <xdr:cNvSpPr>
          <a:spLocks/>
        </xdr:cNvSpPr>
      </xdr:nvSpPr>
      <xdr:spPr>
        <a:xfrm>
          <a:off x="16535400" y="1305877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63</xdr:col>
      <xdr:colOff>0</xdr:colOff>
      <xdr:row>72</xdr:row>
      <xdr:rowOff>0</xdr:rowOff>
    </xdr:from>
    <xdr:ext cx="0" cy="161925"/>
    <xdr:sp>
      <xdr:nvSpPr>
        <xdr:cNvPr id="72" name="Rectangle 1552"/>
        <xdr:cNvSpPr>
          <a:spLocks/>
        </xdr:cNvSpPr>
      </xdr:nvSpPr>
      <xdr:spPr>
        <a:xfrm>
          <a:off x="12573000" y="1305877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112</xdr:col>
      <xdr:colOff>0</xdr:colOff>
      <xdr:row>72</xdr:row>
      <xdr:rowOff>0</xdr:rowOff>
    </xdr:from>
    <xdr:ext cx="0" cy="161925"/>
    <xdr:sp>
      <xdr:nvSpPr>
        <xdr:cNvPr id="73" name="Rectangle 1553"/>
        <xdr:cNvSpPr>
          <a:spLocks/>
        </xdr:cNvSpPr>
      </xdr:nvSpPr>
      <xdr:spPr>
        <a:xfrm>
          <a:off x="22383750" y="1305877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92</xdr:col>
      <xdr:colOff>0</xdr:colOff>
      <xdr:row>72</xdr:row>
      <xdr:rowOff>0</xdr:rowOff>
    </xdr:from>
    <xdr:ext cx="0" cy="161925"/>
    <xdr:sp>
      <xdr:nvSpPr>
        <xdr:cNvPr id="74" name="Rectangle 1554"/>
        <xdr:cNvSpPr>
          <a:spLocks/>
        </xdr:cNvSpPr>
      </xdr:nvSpPr>
      <xdr:spPr>
        <a:xfrm>
          <a:off x="18383250" y="1305877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112</xdr:col>
      <xdr:colOff>0</xdr:colOff>
      <xdr:row>72</xdr:row>
      <xdr:rowOff>0</xdr:rowOff>
    </xdr:from>
    <xdr:ext cx="0" cy="161925"/>
    <xdr:sp>
      <xdr:nvSpPr>
        <xdr:cNvPr id="75" name="Rectangle 1555"/>
        <xdr:cNvSpPr>
          <a:spLocks/>
        </xdr:cNvSpPr>
      </xdr:nvSpPr>
      <xdr:spPr>
        <a:xfrm>
          <a:off x="22383750" y="1305877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92</xdr:col>
      <xdr:colOff>0</xdr:colOff>
      <xdr:row>72</xdr:row>
      <xdr:rowOff>0</xdr:rowOff>
    </xdr:from>
    <xdr:ext cx="0" cy="161925"/>
    <xdr:sp>
      <xdr:nvSpPr>
        <xdr:cNvPr id="76" name="Rectangle 1556"/>
        <xdr:cNvSpPr>
          <a:spLocks/>
        </xdr:cNvSpPr>
      </xdr:nvSpPr>
      <xdr:spPr>
        <a:xfrm>
          <a:off x="18383250" y="1305877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112</xdr:col>
      <xdr:colOff>0</xdr:colOff>
      <xdr:row>91</xdr:row>
      <xdr:rowOff>0</xdr:rowOff>
    </xdr:from>
    <xdr:ext cx="0" cy="161925"/>
    <xdr:sp>
      <xdr:nvSpPr>
        <xdr:cNvPr id="77" name="Rectangle 1557"/>
        <xdr:cNvSpPr>
          <a:spLocks/>
        </xdr:cNvSpPr>
      </xdr:nvSpPr>
      <xdr:spPr>
        <a:xfrm>
          <a:off x="22383750" y="1649730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92</xdr:col>
      <xdr:colOff>0</xdr:colOff>
      <xdr:row>91</xdr:row>
      <xdr:rowOff>0</xdr:rowOff>
    </xdr:from>
    <xdr:ext cx="0" cy="161925"/>
    <xdr:sp>
      <xdr:nvSpPr>
        <xdr:cNvPr id="78" name="Rectangle 1558"/>
        <xdr:cNvSpPr>
          <a:spLocks/>
        </xdr:cNvSpPr>
      </xdr:nvSpPr>
      <xdr:spPr>
        <a:xfrm>
          <a:off x="18383250" y="1649730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112</xdr:col>
      <xdr:colOff>0</xdr:colOff>
      <xdr:row>91</xdr:row>
      <xdr:rowOff>0</xdr:rowOff>
    </xdr:from>
    <xdr:ext cx="0" cy="161925"/>
    <xdr:sp>
      <xdr:nvSpPr>
        <xdr:cNvPr id="79" name="Rectangle 1559"/>
        <xdr:cNvSpPr>
          <a:spLocks/>
        </xdr:cNvSpPr>
      </xdr:nvSpPr>
      <xdr:spPr>
        <a:xfrm>
          <a:off x="22383750" y="1649730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92</xdr:col>
      <xdr:colOff>0</xdr:colOff>
      <xdr:row>91</xdr:row>
      <xdr:rowOff>0</xdr:rowOff>
    </xdr:from>
    <xdr:ext cx="0" cy="161925"/>
    <xdr:sp>
      <xdr:nvSpPr>
        <xdr:cNvPr id="80" name="Rectangle 1560"/>
        <xdr:cNvSpPr>
          <a:spLocks/>
        </xdr:cNvSpPr>
      </xdr:nvSpPr>
      <xdr:spPr>
        <a:xfrm>
          <a:off x="18383250" y="1649730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83</xdr:col>
      <xdr:colOff>0</xdr:colOff>
      <xdr:row>92</xdr:row>
      <xdr:rowOff>0</xdr:rowOff>
    </xdr:from>
    <xdr:ext cx="0" cy="161925"/>
    <xdr:sp>
      <xdr:nvSpPr>
        <xdr:cNvPr id="81" name="Rectangle 1561"/>
        <xdr:cNvSpPr>
          <a:spLocks/>
        </xdr:cNvSpPr>
      </xdr:nvSpPr>
      <xdr:spPr>
        <a:xfrm>
          <a:off x="16535400" y="1667827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63</xdr:col>
      <xdr:colOff>0</xdr:colOff>
      <xdr:row>92</xdr:row>
      <xdr:rowOff>0</xdr:rowOff>
    </xdr:from>
    <xdr:ext cx="0" cy="161925"/>
    <xdr:sp>
      <xdr:nvSpPr>
        <xdr:cNvPr id="82" name="Rectangle 1562"/>
        <xdr:cNvSpPr>
          <a:spLocks/>
        </xdr:cNvSpPr>
      </xdr:nvSpPr>
      <xdr:spPr>
        <a:xfrm>
          <a:off x="12573000" y="1667827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83</xdr:col>
      <xdr:colOff>0</xdr:colOff>
      <xdr:row>92</xdr:row>
      <xdr:rowOff>0</xdr:rowOff>
    </xdr:from>
    <xdr:ext cx="0" cy="161925"/>
    <xdr:sp>
      <xdr:nvSpPr>
        <xdr:cNvPr id="83" name="Rectangle 1563"/>
        <xdr:cNvSpPr>
          <a:spLocks/>
        </xdr:cNvSpPr>
      </xdr:nvSpPr>
      <xdr:spPr>
        <a:xfrm>
          <a:off x="16535400" y="1667827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63</xdr:col>
      <xdr:colOff>0</xdr:colOff>
      <xdr:row>92</xdr:row>
      <xdr:rowOff>0</xdr:rowOff>
    </xdr:from>
    <xdr:ext cx="0" cy="161925"/>
    <xdr:sp>
      <xdr:nvSpPr>
        <xdr:cNvPr id="84" name="Rectangle 1564"/>
        <xdr:cNvSpPr>
          <a:spLocks/>
        </xdr:cNvSpPr>
      </xdr:nvSpPr>
      <xdr:spPr>
        <a:xfrm>
          <a:off x="12573000" y="1667827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83</xdr:col>
      <xdr:colOff>0</xdr:colOff>
      <xdr:row>93</xdr:row>
      <xdr:rowOff>0</xdr:rowOff>
    </xdr:from>
    <xdr:ext cx="0" cy="161925"/>
    <xdr:sp>
      <xdr:nvSpPr>
        <xdr:cNvPr id="85" name="Rectangle 1565"/>
        <xdr:cNvSpPr>
          <a:spLocks/>
        </xdr:cNvSpPr>
      </xdr:nvSpPr>
      <xdr:spPr>
        <a:xfrm>
          <a:off x="16535400" y="1685925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63</xdr:col>
      <xdr:colOff>0</xdr:colOff>
      <xdr:row>93</xdr:row>
      <xdr:rowOff>0</xdr:rowOff>
    </xdr:from>
    <xdr:ext cx="0" cy="161925"/>
    <xdr:sp>
      <xdr:nvSpPr>
        <xdr:cNvPr id="86" name="Rectangle 1566"/>
        <xdr:cNvSpPr>
          <a:spLocks/>
        </xdr:cNvSpPr>
      </xdr:nvSpPr>
      <xdr:spPr>
        <a:xfrm>
          <a:off x="12573000" y="1685925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83</xdr:col>
      <xdr:colOff>0</xdr:colOff>
      <xdr:row>93</xdr:row>
      <xdr:rowOff>0</xdr:rowOff>
    </xdr:from>
    <xdr:ext cx="0" cy="161925"/>
    <xdr:sp>
      <xdr:nvSpPr>
        <xdr:cNvPr id="87" name="Rectangle 1567"/>
        <xdr:cNvSpPr>
          <a:spLocks/>
        </xdr:cNvSpPr>
      </xdr:nvSpPr>
      <xdr:spPr>
        <a:xfrm>
          <a:off x="16535400" y="1685925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63</xdr:col>
      <xdr:colOff>0</xdr:colOff>
      <xdr:row>93</xdr:row>
      <xdr:rowOff>0</xdr:rowOff>
    </xdr:from>
    <xdr:ext cx="0" cy="161925"/>
    <xdr:sp>
      <xdr:nvSpPr>
        <xdr:cNvPr id="88" name="Rectangle 1568"/>
        <xdr:cNvSpPr>
          <a:spLocks/>
        </xdr:cNvSpPr>
      </xdr:nvSpPr>
      <xdr:spPr>
        <a:xfrm>
          <a:off x="12573000" y="1685925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83</xdr:col>
      <xdr:colOff>0</xdr:colOff>
      <xdr:row>94</xdr:row>
      <xdr:rowOff>0</xdr:rowOff>
    </xdr:from>
    <xdr:ext cx="0" cy="161925"/>
    <xdr:sp>
      <xdr:nvSpPr>
        <xdr:cNvPr id="89" name="Rectangle 1569"/>
        <xdr:cNvSpPr>
          <a:spLocks/>
        </xdr:cNvSpPr>
      </xdr:nvSpPr>
      <xdr:spPr>
        <a:xfrm>
          <a:off x="16535400" y="170402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63</xdr:col>
      <xdr:colOff>0</xdr:colOff>
      <xdr:row>94</xdr:row>
      <xdr:rowOff>0</xdr:rowOff>
    </xdr:from>
    <xdr:ext cx="0" cy="161925"/>
    <xdr:sp>
      <xdr:nvSpPr>
        <xdr:cNvPr id="90" name="Rectangle 1570"/>
        <xdr:cNvSpPr>
          <a:spLocks/>
        </xdr:cNvSpPr>
      </xdr:nvSpPr>
      <xdr:spPr>
        <a:xfrm>
          <a:off x="12573000" y="170402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83</xdr:col>
      <xdr:colOff>0</xdr:colOff>
      <xdr:row>94</xdr:row>
      <xdr:rowOff>0</xdr:rowOff>
    </xdr:from>
    <xdr:ext cx="0" cy="161925"/>
    <xdr:sp>
      <xdr:nvSpPr>
        <xdr:cNvPr id="91" name="Rectangle 1571"/>
        <xdr:cNvSpPr>
          <a:spLocks/>
        </xdr:cNvSpPr>
      </xdr:nvSpPr>
      <xdr:spPr>
        <a:xfrm>
          <a:off x="16535400" y="170402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63</xdr:col>
      <xdr:colOff>0</xdr:colOff>
      <xdr:row>94</xdr:row>
      <xdr:rowOff>0</xdr:rowOff>
    </xdr:from>
    <xdr:ext cx="0" cy="161925"/>
    <xdr:sp>
      <xdr:nvSpPr>
        <xdr:cNvPr id="92" name="Rectangle 1572"/>
        <xdr:cNvSpPr>
          <a:spLocks/>
        </xdr:cNvSpPr>
      </xdr:nvSpPr>
      <xdr:spPr>
        <a:xfrm>
          <a:off x="12573000" y="17040225"/>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46</xdr:col>
      <xdr:colOff>57150</xdr:colOff>
      <xdr:row>25</xdr:row>
      <xdr:rowOff>104775</xdr:rowOff>
    </xdr:from>
    <xdr:ext cx="104775" cy="228600"/>
    <xdr:sp fLocksText="0">
      <xdr:nvSpPr>
        <xdr:cNvPr id="93" name="Text Box 1574"/>
        <xdr:cNvSpPr txBox="1">
          <a:spLocks noChangeArrowheads="1"/>
        </xdr:cNvSpPr>
      </xdr:nvSpPr>
      <xdr:spPr>
        <a:xfrm>
          <a:off x="9229725" y="46196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25</xdr:row>
      <xdr:rowOff>0</xdr:rowOff>
    </xdr:from>
    <xdr:ext cx="0" cy="161925"/>
    <xdr:sp>
      <xdr:nvSpPr>
        <xdr:cNvPr id="94" name="Rectangle 1575"/>
        <xdr:cNvSpPr>
          <a:spLocks/>
        </xdr:cNvSpPr>
      </xdr:nvSpPr>
      <xdr:spPr>
        <a:xfrm>
          <a:off x="4972050" y="451485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25</xdr:row>
      <xdr:rowOff>0</xdr:rowOff>
    </xdr:from>
    <xdr:ext cx="0" cy="161925"/>
    <xdr:sp>
      <xdr:nvSpPr>
        <xdr:cNvPr id="95" name="Rectangle 1576"/>
        <xdr:cNvSpPr>
          <a:spLocks/>
        </xdr:cNvSpPr>
      </xdr:nvSpPr>
      <xdr:spPr>
        <a:xfrm>
          <a:off x="971550" y="451485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25</xdr:row>
      <xdr:rowOff>0</xdr:rowOff>
    </xdr:from>
    <xdr:ext cx="0" cy="161925"/>
    <xdr:sp>
      <xdr:nvSpPr>
        <xdr:cNvPr id="96" name="Rectangle 1577"/>
        <xdr:cNvSpPr>
          <a:spLocks/>
        </xdr:cNvSpPr>
      </xdr:nvSpPr>
      <xdr:spPr>
        <a:xfrm>
          <a:off x="4972050" y="451485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25</xdr:row>
      <xdr:rowOff>0</xdr:rowOff>
    </xdr:from>
    <xdr:ext cx="0" cy="161925"/>
    <xdr:sp>
      <xdr:nvSpPr>
        <xdr:cNvPr id="97" name="Rectangle 1578"/>
        <xdr:cNvSpPr>
          <a:spLocks/>
        </xdr:cNvSpPr>
      </xdr:nvSpPr>
      <xdr:spPr>
        <a:xfrm>
          <a:off x="971550" y="451485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25</xdr:row>
      <xdr:rowOff>0</xdr:rowOff>
    </xdr:from>
    <xdr:ext cx="0" cy="161925"/>
    <xdr:sp>
      <xdr:nvSpPr>
        <xdr:cNvPr id="98" name="Rectangle 1579"/>
        <xdr:cNvSpPr>
          <a:spLocks/>
        </xdr:cNvSpPr>
      </xdr:nvSpPr>
      <xdr:spPr>
        <a:xfrm>
          <a:off x="4972050" y="451485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25</xdr:row>
      <xdr:rowOff>0</xdr:rowOff>
    </xdr:from>
    <xdr:ext cx="0" cy="161925"/>
    <xdr:sp>
      <xdr:nvSpPr>
        <xdr:cNvPr id="99" name="Rectangle 1580"/>
        <xdr:cNvSpPr>
          <a:spLocks/>
        </xdr:cNvSpPr>
      </xdr:nvSpPr>
      <xdr:spPr>
        <a:xfrm>
          <a:off x="971550" y="451485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54</xdr:col>
      <xdr:colOff>0</xdr:colOff>
      <xdr:row>25</xdr:row>
      <xdr:rowOff>0</xdr:rowOff>
    </xdr:from>
    <xdr:ext cx="0" cy="161925"/>
    <xdr:sp>
      <xdr:nvSpPr>
        <xdr:cNvPr id="100" name="Rectangle 1581"/>
        <xdr:cNvSpPr>
          <a:spLocks/>
        </xdr:cNvSpPr>
      </xdr:nvSpPr>
      <xdr:spPr>
        <a:xfrm>
          <a:off x="10772775" y="451485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34</xdr:col>
      <xdr:colOff>0</xdr:colOff>
      <xdr:row>25</xdr:row>
      <xdr:rowOff>0</xdr:rowOff>
    </xdr:from>
    <xdr:ext cx="0" cy="161925"/>
    <xdr:sp>
      <xdr:nvSpPr>
        <xdr:cNvPr id="101" name="Rectangle 1582"/>
        <xdr:cNvSpPr>
          <a:spLocks/>
        </xdr:cNvSpPr>
      </xdr:nvSpPr>
      <xdr:spPr>
        <a:xfrm>
          <a:off x="6772275" y="451485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54</xdr:col>
      <xdr:colOff>0</xdr:colOff>
      <xdr:row>25</xdr:row>
      <xdr:rowOff>0</xdr:rowOff>
    </xdr:from>
    <xdr:ext cx="0" cy="161925"/>
    <xdr:sp>
      <xdr:nvSpPr>
        <xdr:cNvPr id="102" name="Rectangle 1583"/>
        <xdr:cNvSpPr>
          <a:spLocks/>
        </xdr:cNvSpPr>
      </xdr:nvSpPr>
      <xdr:spPr>
        <a:xfrm>
          <a:off x="10772775" y="451485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34</xdr:col>
      <xdr:colOff>0</xdr:colOff>
      <xdr:row>25</xdr:row>
      <xdr:rowOff>0</xdr:rowOff>
    </xdr:from>
    <xdr:ext cx="0" cy="161925"/>
    <xdr:sp>
      <xdr:nvSpPr>
        <xdr:cNvPr id="103" name="Rectangle 1584"/>
        <xdr:cNvSpPr>
          <a:spLocks/>
        </xdr:cNvSpPr>
      </xdr:nvSpPr>
      <xdr:spPr>
        <a:xfrm>
          <a:off x="6772275" y="451485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46</xdr:col>
      <xdr:colOff>57150</xdr:colOff>
      <xdr:row>33</xdr:row>
      <xdr:rowOff>104775</xdr:rowOff>
    </xdr:from>
    <xdr:ext cx="104775" cy="228600"/>
    <xdr:sp fLocksText="0">
      <xdr:nvSpPr>
        <xdr:cNvPr id="104" name="Text Box 1585"/>
        <xdr:cNvSpPr txBox="1">
          <a:spLocks noChangeArrowheads="1"/>
        </xdr:cNvSpPr>
      </xdr:nvSpPr>
      <xdr:spPr>
        <a:xfrm>
          <a:off x="9229725" y="60674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33</xdr:row>
      <xdr:rowOff>0</xdr:rowOff>
    </xdr:from>
    <xdr:ext cx="0" cy="161925"/>
    <xdr:sp>
      <xdr:nvSpPr>
        <xdr:cNvPr id="105" name="Rectangle 1586"/>
        <xdr:cNvSpPr>
          <a:spLocks/>
        </xdr:cNvSpPr>
      </xdr:nvSpPr>
      <xdr:spPr>
        <a:xfrm>
          <a:off x="4972050" y="596265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0" cy="161925"/>
    <xdr:sp>
      <xdr:nvSpPr>
        <xdr:cNvPr id="106" name="Rectangle 1587"/>
        <xdr:cNvSpPr>
          <a:spLocks/>
        </xdr:cNvSpPr>
      </xdr:nvSpPr>
      <xdr:spPr>
        <a:xfrm>
          <a:off x="971550" y="596265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33</xdr:row>
      <xdr:rowOff>0</xdr:rowOff>
    </xdr:from>
    <xdr:ext cx="0" cy="161925"/>
    <xdr:sp>
      <xdr:nvSpPr>
        <xdr:cNvPr id="107" name="Rectangle 1588"/>
        <xdr:cNvSpPr>
          <a:spLocks/>
        </xdr:cNvSpPr>
      </xdr:nvSpPr>
      <xdr:spPr>
        <a:xfrm>
          <a:off x="4972050" y="596265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0" cy="161925"/>
    <xdr:sp>
      <xdr:nvSpPr>
        <xdr:cNvPr id="108" name="Rectangle 1589"/>
        <xdr:cNvSpPr>
          <a:spLocks/>
        </xdr:cNvSpPr>
      </xdr:nvSpPr>
      <xdr:spPr>
        <a:xfrm>
          <a:off x="971550" y="596265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33</xdr:row>
      <xdr:rowOff>0</xdr:rowOff>
    </xdr:from>
    <xdr:ext cx="0" cy="161925"/>
    <xdr:sp>
      <xdr:nvSpPr>
        <xdr:cNvPr id="109" name="Rectangle 1590"/>
        <xdr:cNvSpPr>
          <a:spLocks/>
        </xdr:cNvSpPr>
      </xdr:nvSpPr>
      <xdr:spPr>
        <a:xfrm>
          <a:off x="4972050" y="596265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0" cy="161925"/>
    <xdr:sp>
      <xdr:nvSpPr>
        <xdr:cNvPr id="110" name="Rectangle 1591"/>
        <xdr:cNvSpPr>
          <a:spLocks/>
        </xdr:cNvSpPr>
      </xdr:nvSpPr>
      <xdr:spPr>
        <a:xfrm>
          <a:off x="971550" y="596265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54</xdr:col>
      <xdr:colOff>0</xdr:colOff>
      <xdr:row>33</xdr:row>
      <xdr:rowOff>0</xdr:rowOff>
    </xdr:from>
    <xdr:ext cx="0" cy="161925"/>
    <xdr:sp>
      <xdr:nvSpPr>
        <xdr:cNvPr id="111" name="Rectangle 1592"/>
        <xdr:cNvSpPr>
          <a:spLocks/>
        </xdr:cNvSpPr>
      </xdr:nvSpPr>
      <xdr:spPr>
        <a:xfrm>
          <a:off x="10772775" y="596265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34</xdr:col>
      <xdr:colOff>0</xdr:colOff>
      <xdr:row>33</xdr:row>
      <xdr:rowOff>0</xdr:rowOff>
    </xdr:from>
    <xdr:ext cx="0" cy="161925"/>
    <xdr:sp>
      <xdr:nvSpPr>
        <xdr:cNvPr id="112" name="Rectangle 1593"/>
        <xdr:cNvSpPr>
          <a:spLocks/>
        </xdr:cNvSpPr>
      </xdr:nvSpPr>
      <xdr:spPr>
        <a:xfrm>
          <a:off x="6772275" y="596265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54</xdr:col>
      <xdr:colOff>0</xdr:colOff>
      <xdr:row>33</xdr:row>
      <xdr:rowOff>0</xdr:rowOff>
    </xdr:from>
    <xdr:ext cx="0" cy="161925"/>
    <xdr:sp>
      <xdr:nvSpPr>
        <xdr:cNvPr id="113" name="Rectangle 1594"/>
        <xdr:cNvSpPr>
          <a:spLocks/>
        </xdr:cNvSpPr>
      </xdr:nvSpPr>
      <xdr:spPr>
        <a:xfrm>
          <a:off x="10772775" y="596265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34</xdr:col>
      <xdr:colOff>0</xdr:colOff>
      <xdr:row>33</xdr:row>
      <xdr:rowOff>0</xdr:rowOff>
    </xdr:from>
    <xdr:ext cx="0" cy="161925"/>
    <xdr:sp>
      <xdr:nvSpPr>
        <xdr:cNvPr id="114" name="Rectangle 1595"/>
        <xdr:cNvSpPr>
          <a:spLocks/>
        </xdr:cNvSpPr>
      </xdr:nvSpPr>
      <xdr:spPr>
        <a:xfrm>
          <a:off x="6772275" y="5962650"/>
          <a:ext cx="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2047875</xdr:colOff>
      <xdr:row>1</xdr:row>
      <xdr:rowOff>66675</xdr:rowOff>
    </xdr:from>
    <xdr:to>
      <xdr:col>52</xdr:col>
      <xdr:colOff>276225</xdr:colOff>
      <xdr:row>1</xdr:row>
      <xdr:rowOff>66675</xdr:rowOff>
    </xdr:to>
    <xdr:sp>
      <xdr:nvSpPr>
        <xdr:cNvPr id="1" name="Line 1"/>
        <xdr:cNvSpPr>
          <a:spLocks/>
        </xdr:cNvSpPr>
      </xdr:nvSpPr>
      <xdr:spPr>
        <a:xfrm flipV="1">
          <a:off x="2667000" y="381000"/>
          <a:ext cx="2316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54</xdr:row>
      <xdr:rowOff>114300</xdr:rowOff>
    </xdr:from>
    <xdr:to>
      <xdr:col>1</xdr:col>
      <xdr:colOff>161925</xdr:colOff>
      <xdr:row>57</xdr:row>
      <xdr:rowOff>66675</xdr:rowOff>
    </xdr:to>
    <xdr:sp>
      <xdr:nvSpPr>
        <xdr:cNvPr id="2" name="AutoShape 2"/>
        <xdr:cNvSpPr>
          <a:spLocks/>
        </xdr:cNvSpPr>
      </xdr:nvSpPr>
      <xdr:spPr>
        <a:xfrm>
          <a:off x="142875" y="21878925"/>
          <a:ext cx="371475" cy="457200"/>
        </a:xfrm>
        <a:prstGeom prst="triangle">
          <a:avLst/>
        </a:prstGeom>
        <a:solidFill>
          <a:srgbClr val="8080FF"/>
        </a:solidFill>
        <a:ln w="9525" cmpd="sng">
          <a:solidFill>
            <a:srgbClr val="808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59</xdr:row>
      <xdr:rowOff>0</xdr:rowOff>
    </xdr:from>
    <xdr:to>
      <xdr:col>1</xdr:col>
      <xdr:colOff>219075</xdr:colOff>
      <xdr:row>61</xdr:row>
      <xdr:rowOff>85725</xdr:rowOff>
    </xdr:to>
    <xdr:sp>
      <xdr:nvSpPr>
        <xdr:cNvPr id="3" name="AutoShape 3"/>
        <xdr:cNvSpPr>
          <a:spLocks/>
        </xdr:cNvSpPr>
      </xdr:nvSpPr>
      <xdr:spPr>
        <a:xfrm>
          <a:off x="104775" y="22621875"/>
          <a:ext cx="466725" cy="409575"/>
        </a:xfrm>
        <a:custGeom>
          <a:pathLst>
            <a:path h="409575" w="466725">
              <a:moveTo>
                <a:pt x="0" y="156443"/>
              </a:moveTo>
              <a:lnTo>
                <a:pt x="178274" y="156444"/>
              </a:lnTo>
              <a:lnTo>
                <a:pt x="233363" y="0"/>
              </a:lnTo>
              <a:lnTo>
                <a:pt x="288451" y="156444"/>
              </a:lnTo>
              <a:lnTo>
                <a:pt x="466725" y="156443"/>
              </a:lnTo>
              <a:lnTo>
                <a:pt x="322497" y="253130"/>
              </a:lnTo>
              <a:lnTo>
                <a:pt x="377588" y="409574"/>
              </a:lnTo>
              <a:lnTo>
                <a:pt x="233363" y="312885"/>
              </a:lnTo>
              <a:lnTo>
                <a:pt x="89137" y="409574"/>
              </a:lnTo>
              <a:lnTo>
                <a:pt x="144228" y="253130"/>
              </a:lnTo>
              <a:lnTo>
                <a:pt x="0" y="156443"/>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104775</xdr:colOff>
      <xdr:row>54</xdr:row>
      <xdr:rowOff>123825</xdr:rowOff>
    </xdr:from>
    <xdr:to>
      <xdr:col>38</xdr:col>
      <xdr:colOff>9525</xdr:colOff>
      <xdr:row>57</xdr:row>
      <xdr:rowOff>123825</xdr:rowOff>
    </xdr:to>
    <xdr:sp>
      <xdr:nvSpPr>
        <xdr:cNvPr id="4" name="AutoShape 4"/>
        <xdr:cNvSpPr>
          <a:spLocks/>
        </xdr:cNvSpPr>
      </xdr:nvSpPr>
      <xdr:spPr>
        <a:xfrm>
          <a:off x="18345150" y="21897975"/>
          <a:ext cx="819150" cy="504825"/>
        </a:xfrm>
        <a:prstGeom prst="flowChartOr">
          <a:avLst/>
        </a:prstGeom>
        <a:solidFill>
          <a:srgbClr val="339933"/>
        </a:solidFill>
        <a:ln w="9525" cmpd="sng">
          <a:solidFill>
            <a:srgbClr val="33993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257175</xdr:colOff>
      <xdr:row>55</xdr:row>
      <xdr:rowOff>123825</xdr:rowOff>
    </xdr:from>
    <xdr:to>
      <xdr:col>37</xdr:col>
      <xdr:colOff>295275</xdr:colOff>
      <xdr:row>57</xdr:row>
      <xdr:rowOff>66675</xdr:rowOff>
    </xdr:to>
    <xdr:sp>
      <xdr:nvSpPr>
        <xdr:cNvPr id="5" name="AutoShape 5"/>
        <xdr:cNvSpPr>
          <a:spLocks/>
        </xdr:cNvSpPr>
      </xdr:nvSpPr>
      <xdr:spPr>
        <a:xfrm>
          <a:off x="18497550" y="22050375"/>
          <a:ext cx="495300" cy="276225"/>
        </a:xfrm>
        <a:prstGeom prst="triangl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0</xdr:rowOff>
    </xdr:from>
    <xdr:to>
      <xdr:col>7</xdr:col>
      <xdr:colOff>819150</xdr:colOff>
      <xdr:row>51</xdr:row>
      <xdr:rowOff>171450</xdr:rowOff>
    </xdr:to>
    <xdr:sp>
      <xdr:nvSpPr>
        <xdr:cNvPr id="1" name="Text Box 1"/>
        <xdr:cNvSpPr txBox="1">
          <a:spLocks noChangeArrowheads="1"/>
        </xdr:cNvSpPr>
      </xdr:nvSpPr>
      <xdr:spPr>
        <a:xfrm>
          <a:off x="0" y="10858500"/>
          <a:ext cx="3133725" cy="409575"/>
        </a:xfrm>
        <a:prstGeom prst="rect">
          <a:avLst/>
        </a:prstGeom>
        <a:solidFill>
          <a:srgbClr val="FF0000"/>
        </a:solidFill>
        <a:ln w="9525" cmpd="sng">
          <a:solidFill>
            <a:srgbClr val="000000"/>
          </a:solidFill>
          <a:headEnd type="none"/>
          <a:tailEnd type="none"/>
        </a:ln>
      </xdr:spPr>
      <xdr:txBody>
        <a:bodyPr vertOverflow="clip" wrap="square" lIns="36576" tIns="32004" rIns="36576" bIns="0"/>
        <a:p>
          <a:pPr algn="ctr">
            <a:defRPr/>
          </a:pPr>
          <a:r>
            <a:rPr lang="en-US" cap="none" sz="1600" b="1" i="0" u="none" baseline="0">
              <a:solidFill>
                <a:srgbClr val="000000"/>
              </a:solidFill>
              <a:latin typeface="Arial"/>
              <a:ea typeface="Arial"/>
              <a:cs typeface="Arial"/>
            </a:rPr>
            <a:t>L = Levering</a:t>
          </a:r>
        </a:p>
      </xdr:txBody>
    </xdr:sp>
    <xdr:clientData/>
  </xdr:twoCellAnchor>
  <xdr:twoCellAnchor>
    <xdr:from>
      <xdr:col>7</xdr:col>
      <xdr:colOff>819150</xdr:colOff>
      <xdr:row>50</xdr:row>
      <xdr:rowOff>0</xdr:rowOff>
    </xdr:from>
    <xdr:to>
      <xdr:col>10</xdr:col>
      <xdr:colOff>0</xdr:colOff>
      <xdr:row>51</xdr:row>
      <xdr:rowOff>171450</xdr:rowOff>
    </xdr:to>
    <xdr:sp>
      <xdr:nvSpPr>
        <xdr:cNvPr id="2" name="Text Box 2"/>
        <xdr:cNvSpPr txBox="1">
          <a:spLocks noChangeArrowheads="1"/>
        </xdr:cNvSpPr>
      </xdr:nvSpPr>
      <xdr:spPr>
        <a:xfrm>
          <a:off x="3133725" y="10858500"/>
          <a:ext cx="3695700" cy="409575"/>
        </a:xfrm>
        <a:prstGeom prst="rect">
          <a:avLst/>
        </a:prstGeom>
        <a:solidFill>
          <a:srgbClr val="FFFFFF"/>
        </a:solidFill>
        <a:ln w="9525" cmpd="sng">
          <a:solidFill>
            <a:srgbClr val="000000"/>
          </a:solidFill>
          <a:headEnd type="none"/>
          <a:tailEnd type="none"/>
        </a:ln>
      </xdr:spPr>
      <xdr:txBody>
        <a:bodyPr vertOverflow="clip" wrap="square" lIns="36576" tIns="32004" rIns="36576" bIns="0"/>
        <a:p>
          <a:pPr algn="ctr">
            <a:defRPr/>
          </a:pPr>
          <a:r>
            <a:rPr lang="en-US" cap="none" sz="1600" b="1" i="0" u="none" baseline="0">
              <a:solidFill>
                <a:srgbClr val="000000"/>
              </a:solidFill>
              <a:latin typeface="Arial"/>
              <a:ea typeface="Arial"/>
              <a:cs typeface="Arial"/>
            </a:rPr>
            <a:t>O = Omkostninger</a:t>
          </a:r>
        </a:p>
      </xdr:txBody>
    </xdr:sp>
    <xdr:clientData/>
  </xdr:twoCellAnchor>
  <xdr:twoCellAnchor>
    <xdr:from>
      <xdr:col>10</xdr:col>
      <xdr:colOff>0</xdr:colOff>
      <xdr:row>50</xdr:row>
      <xdr:rowOff>0</xdr:rowOff>
    </xdr:from>
    <xdr:to>
      <xdr:col>11</xdr:col>
      <xdr:colOff>2590800</xdr:colOff>
      <xdr:row>51</xdr:row>
      <xdr:rowOff>171450</xdr:rowOff>
    </xdr:to>
    <xdr:sp>
      <xdr:nvSpPr>
        <xdr:cNvPr id="3" name="Text Box 3"/>
        <xdr:cNvSpPr txBox="1">
          <a:spLocks noChangeArrowheads="1"/>
        </xdr:cNvSpPr>
      </xdr:nvSpPr>
      <xdr:spPr>
        <a:xfrm>
          <a:off x="6829425" y="10858500"/>
          <a:ext cx="3200400" cy="409575"/>
        </a:xfrm>
        <a:prstGeom prst="rect">
          <a:avLst/>
        </a:prstGeom>
        <a:solidFill>
          <a:srgbClr val="FFFF00"/>
        </a:solidFill>
        <a:ln w="9525" cmpd="sng">
          <a:solidFill>
            <a:srgbClr val="000000"/>
          </a:solidFill>
          <a:headEnd type="none"/>
          <a:tailEnd type="none"/>
        </a:ln>
      </xdr:spPr>
      <xdr:txBody>
        <a:bodyPr vertOverflow="clip" wrap="square" lIns="36576" tIns="32004" rIns="36576" bIns="0"/>
        <a:p>
          <a:pPr algn="ctr">
            <a:defRPr/>
          </a:pPr>
          <a:r>
            <a:rPr lang="en-US" cap="none" sz="1600" b="1" i="0" u="none" baseline="0">
              <a:solidFill>
                <a:srgbClr val="000000"/>
              </a:solidFill>
              <a:latin typeface="Arial"/>
              <a:ea typeface="Arial"/>
              <a:cs typeface="Arial"/>
            </a:rPr>
            <a:t>K = Kvalitet</a:t>
          </a:r>
        </a:p>
      </xdr:txBody>
    </xdr:sp>
    <xdr:clientData/>
  </xdr:twoCellAnchor>
  <xdr:twoCellAnchor>
    <xdr:from>
      <xdr:col>11</xdr:col>
      <xdr:colOff>2590800</xdr:colOff>
      <xdr:row>50</xdr:row>
      <xdr:rowOff>0</xdr:rowOff>
    </xdr:from>
    <xdr:to>
      <xdr:col>16</xdr:col>
      <xdr:colOff>133350</xdr:colOff>
      <xdr:row>51</xdr:row>
      <xdr:rowOff>171450</xdr:rowOff>
    </xdr:to>
    <xdr:sp>
      <xdr:nvSpPr>
        <xdr:cNvPr id="4" name="Text Box 4"/>
        <xdr:cNvSpPr txBox="1">
          <a:spLocks noChangeArrowheads="1"/>
        </xdr:cNvSpPr>
      </xdr:nvSpPr>
      <xdr:spPr>
        <a:xfrm>
          <a:off x="10029825" y="10858500"/>
          <a:ext cx="2971800" cy="409575"/>
        </a:xfrm>
        <a:prstGeom prst="rect">
          <a:avLst/>
        </a:prstGeom>
        <a:solidFill>
          <a:srgbClr val="3366FF"/>
        </a:solidFill>
        <a:ln w="9525" cmpd="sng">
          <a:solidFill>
            <a:srgbClr val="000000"/>
          </a:solidFill>
          <a:headEnd type="none"/>
          <a:tailEnd type="none"/>
        </a:ln>
      </xdr:spPr>
      <xdr:txBody>
        <a:bodyPr vertOverflow="clip" wrap="square" lIns="36576" tIns="32004" rIns="36576" bIns="0"/>
        <a:p>
          <a:pPr algn="ctr">
            <a:defRPr/>
          </a:pPr>
          <a:r>
            <a:rPr lang="en-US" cap="none" sz="1600" b="1" i="0" u="none" baseline="0">
              <a:solidFill>
                <a:srgbClr val="000000"/>
              </a:solidFill>
              <a:latin typeface="Arial"/>
              <a:ea typeface="Arial"/>
              <a:cs typeface="Arial"/>
            </a:rPr>
            <a:t>M = Medarbejder</a:t>
          </a:r>
        </a:p>
      </xdr:txBody>
    </xdr:sp>
    <xdr:clientData/>
  </xdr:twoCellAnchor>
  <xdr:twoCellAnchor>
    <xdr:from>
      <xdr:col>16</xdr:col>
      <xdr:colOff>133350</xdr:colOff>
      <xdr:row>50</xdr:row>
      <xdr:rowOff>0</xdr:rowOff>
    </xdr:from>
    <xdr:to>
      <xdr:col>24</xdr:col>
      <xdr:colOff>0</xdr:colOff>
      <xdr:row>51</xdr:row>
      <xdr:rowOff>171450</xdr:rowOff>
    </xdr:to>
    <xdr:sp>
      <xdr:nvSpPr>
        <xdr:cNvPr id="5" name="Text Box 5"/>
        <xdr:cNvSpPr txBox="1">
          <a:spLocks noChangeArrowheads="1"/>
        </xdr:cNvSpPr>
      </xdr:nvSpPr>
      <xdr:spPr>
        <a:xfrm>
          <a:off x="13001625" y="10858500"/>
          <a:ext cx="2895600" cy="409575"/>
        </a:xfrm>
        <a:prstGeom prst="rect">
          <a:avLst/>
        </a:prstGeom>
        <a:solidFill>
          <a:srgbClr val="339933"/>
        </a:solidFill>
        <a:ln w="9525" cmpd="sng">
          <a:solidFill>
            <a:srgbClr val="000000"/>
          </a:solidFill>
          <a:headEnd type="none"/>
          <a:tailEnd type="none"/>
        </a:ln>
      </xdr:spPr>
      <xdr:txBody>
        <a:bodyPr vertOverflow="clip" wrap="square" lIns="36576" tIns="32004" rIns="36576" bIns="0"/>
        <a:p>
          <a:pPr algn="ctr">
            <a:defRPr/>
          </a:pPr>
          <a:r>
            <a:rPr lang="en-US" cap="none" sz="1600" b="1" i="0" u="none" baseline="0">
              <a:solidFill>
                <a:srgbClr val="000000"/>
              </a:solidFill>
              <a:latin typeface="Arial"/>
              <a:ea typeface="Arial"/>
              <a:cs typeface="Arial"/>
            </a:rPr>
            <a:t>A = Arbejdsmiljø</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0</xdr:colOff>
      <xdr:row>25</xdr:row>
      <xdr:rowOff>0</xdr:rowOff>
    </xdr:from>
    <xdr:ext cx="0" cy="190500"/>
    <xdr:sp>
      <xdr:nvSpPr>
        <xdr:cNvPr id="1" name="Rectangle 1"/>
        <xdr:cNvSpPr>
          <a:spLocks/>
        </xdr:cNvSpPr>
      </xdr:nvSpPr>
      <xdr:spPr>
        <a:xfrm>
          <a:off x="4972050" y="45148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81</xdr:col>
      <xdr:colOff>76200</xdr:colOff>
      <xdr:row>0</xdr:row>
      <xdr:rowOff>0</xdr:rowOff>
    </xdr:from>
    <xdr:to>
      <xdr:col>81</xdr:col>
      <xdr:colOff>200025</xdr:colOff>
      <xdr:row>0</xdr:row>
      <xdr:rowOff>0</xdr:rowOff>
    </xdr:to>
    <xdr:sp fLocksText="0">
      <xdr:nvSpPr>
        <xdr:cNvPr id="2" name="Text Box 2"/>
        <xdr:cNvSpPr txBox="1">
          <a:spLocks noChangeArrowheads="1"/>
        </xdr:cNvSpPr>
      </xdr:nvSpPr>
      <xdr:spPr>
        <a:xfrm>
          <a:off x="16211550" y="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93</xdr:col>
      <xdr:colOff>200025</xdr:colOff>
      <xdr:row>0</xdr:row>
      <xdr:rowOff>0</xdr:rowOff>
    </xdr:from>
    <xdr:to>
      <xdr:col>93</xdr:col>
      <xdr:colOff>200025</xdr:colOff>
      <xdr:row>0</xdr:row>
      <xdr:rowOff>0</xdr:rowOff>
    </xdr:to>
    <xdr:sp>
      <xdr:nvSpPr>
        <xdr:cNvPr id="3" name="Text Box 3"/>
        <xdr:cNvSpPr txBox="1">
          <a:spLocks noChangeArrowheads="1"/>
        </xdr:cNvSpPr>
      </xdr:nvSpPr>
      <xdr:spPr>
        <a:xfrm>
          <a:off x="18783300" y="0"/>
          <a:ext cx="0" cy="0"/>
        </a:xfrm>
        <a:prstGeom prst="rect">
          <a:avLst/>
        </a:prstGeom>
        <a:noFill/>
        <a:ln w="9525" cmpd="sng">
          <a:noFill/>
        </a:ln>
      </xdr:spPr>
      <xdr:txBody>
        <a:bodyPr vertOverflow="clip" wrap="square" lIns="118872" tIns="41148" rIns="0" bIns="0"/>
        <a:p>
          <a:pPr algn="l">
            <a:defRPr/>
          </a:pPr>
          <a:r>
            <a:rPr lang="en-US" cap="none" sz="2600" b="0" i="0" u="none" baseline="0">
              <a:solidFill>
                <a:srgbClr val="FF0000"/>
              </a:solidFill>
            </a:rPr>
            <a:t>ü</a:t>
          </a:r>
        </a:p>
      </xdr:txBody>
    </xdr:sp>
    <xdr:clientData/>
  </xdr:twoCellAnchor>
  <xdr:oneCellAnchor>
    <xdr:from>
      <xdr:col>70</xdr:col>
      <xdr:colOff>0</xdr:colOff>
      <xdr:row>9</xdr:row>
      <xdr:rowOff>0</xdr:rowOff>
    </xdr:from>
    <xdr:ext cx="0" cy="190500"/>
    <xdr:sp>
      <xdr:nvSpPr>
        <xdr:cNvPr id="4" name="Rectangle 4"/>
        <xdr:cNvSpPr>
          <a:spLocks/>
        </xdr:cNvSpPr>
      </xdr:nvSpPr>
      <xdr:spPr>
        <a:xfrm>
          <a:off x="13935075" y="18097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81</xdr:col>
      <xdr:colOff>76200</xdr:colOff>
      <xdr:row>0</xdr:row>
      <xdr:rowOff>0</xdr:rowOff>
    </xdr:from>
    <xdr:to>
      <xdr:col>81</xdr:col>
      <xdr:colOff>200025</xdr:colOff>
      <xdr:row>0</xdr:row>
      <xdr:rowOff>0</xdr:rowOff>
    </xdr:to>
    <xdr:sp fLocksText="0">
      <xdr:nvSpPr>
        <xdr:cNvPr id="5" name="Text Box 5"/>
        <xdr:cNvSpPr txBox="1">
          <a:spLocks noChangeArrowheads="1"/>
        </xdr:cNvSpPr>
      </xdr:nvSpPr>
      <xdr:spPr>
        <a:xfrm>
          <a:off x="16211550" y="0"/>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93</xdr:col>
      <xdr:colOff>200025</xdr:colOff>
      <xdr:row>0</xdr:row>
      <xdr:rowOff>0</xdr:rowOff>
    </xdr:from>
    <xdr:to>
      <xdr:col>93</xdr:col>
      <xdr:colOff>200025</xdr:colOff>
      <xdr:row>0</xdr:row>
      <xdr:rowOff>0</xdr:rowOff>
    </xdr:to>
    <xdr:sp>
      <xdr:nvSpPr>
        <xdr:cNvPr id="6" name="Text Box 6"/>
        <xdr:cNvSpPr txBox="1">
          <a:spLocks noChangeArrowheads="1"/>
        </xdr:cNvSpPr>
      </xdr:nvSpPr>
      <xdr:spPr>
        <a:xfrm>
          <a:off x="18783300" y="0"/>
          <a:ext cx="0" cy="0"/>
        </a:xfrm>
        <a:prstGeom prst="rect">
          <a:avLst/>
        </a:prstGeom>
        <a:noFill/>
        <a:ln w="9525" cmpd="sng">
          <a:noFill/>
        </a:ln>
      </xdr:spPr>
      <xdr:txBody>
        <a:bodyPr vertOverflow="clip" wrap="square" lIns="118872" tIns="41148" rIns="0" bIns="0"/>
        <a:p>
          <a:pPr algn="l">
            <a:defRPr/>
          </a:pPr>
          <a:r>
            <a:rPr lang="en-US" cap="none" sz="2600" b="0" i="0" u="none" baseline="0">
              <a:solidFill>
                <a:srgbClr val="FF0000"/>
              </a:solidFill>
            </a:rPr>
            <a:t>ü</a:t>
          </a:r>
        </a:p>
      </xdr:txBody>
    </xdr:sp>
    <xdr:clientData/>
  </xdr:twoCellAnchor>
  <xdr:oneCellAnchor>
    <xdr:from>
      <xdr:col>70</xdr:col>
      <xdr:colOff>0</xdr:colOff>
      <xdr:row>9</xdr:row>
      <xdr:rowOff>0</xdr:rowOff>
    </xdr:from>
    <xdr:ext cx="0" cy="190500"/>
    <xdr:sp>
      <xdr:nvSpPr>
        <xdr:cNvPr id="7" name="Rectangle 7"/>
        <xdr:cNvSpPr>
          <a:spLocks/>
        </xdr:cNvSpPr>
      </xdr:nvSpPr>
      <xdr:spPr>
        <a:xfrm>
          <a:off x="13935075" y="18097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36</xdr:col>
      <xdr:colOff>95250</xdr:colOff>
      <xdr:row>65</xdr:row>
      <xdr:rowOff>0</xdr:rowOff>
    </xdr:from>
    <xdr:ext cx="0" cy="238125"/>
    <xdr:sp>
      <xdr:nvSpPr>
        <xdr:cNvPr id="8" name="Rectangle 8"/>
        <xdr:cNvSpPr>
          <a:spLocks/>
        </xdr:cNvSpPr>
      </xdr:nvSpPr>
      <xdr:spPr>
        <a:xfrm>
          <a:off x="7267575" y="11791950"/>
          <a:ext cx="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39</xdr:col>
      <xdr:colOff>28575</xdr:colOff>
      <xdr:row>65</xdr:row>
      <xdr:rowOff>0</xdr:rowOff>
    </xdr:from>
    <xdr:ext cx="0" cy="238125"/>
    <xdr:sp>
      <xdr:nvSpPr>
        <xdr:cNvPr id="9" name="Rectangle 9"/>
        <xdr:cNvSpPr>
          <a:spLocks/>
        </xdr:cNvSpPr>
      </xdr:nvSpPr>
      <xdr:spPr>
        <a:xfrm>
          <a:off x="7800975" y="11791950"/>
          <a:ext cx="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42</xdr:col>
      <xdr:colOff>0</xdr:colOff>
      <xdr:row>65</xdr:row>
      <xdr:rowOff>0</xdr:rowOff>
    </xdr:from>
    <xdr:ext cx="0" cy="238125"/>
    <xdr:sp>
      <xdr:nvSpPr>
        <xdr:cNvPr id="10" name="Rectangle 10"/>
        <xdr:cNvSpPr>
          <a:spLocks/>
        </xdr:cNvSpPr>
      </xdr:nvSpPr>
      <xdr:spPr>
        <a:xfrm>
          <a:off x="8372475" y="11791950"/>
          <a:ext cx="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39</xdr:col>
      <xdr:colOff>28575</xdr:colOff>
      <xdr:row>83</xdr:row>
      <xdr:rowOff>95250</xdr:rowOff>
    </xdr:from>
    <xdr:ext cx="0" cy="238125"/>
    <xdr:sp>
      <xdr:nvSpPr>
        <xdr:cNvPr id="11" name="Rectangle 11"/>
        <xdr:cNvSpPr>
          <a:spLocks/>
        </xdr:cNvSpPr>
      </xdr:nvSpPr>
      <xdr:spPr>
        <a:xfrm>
          <a:off x="7800975" y="15144750"/>
          <a:ext cx="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117</xdr:col>
      <xdr:colOff>0</xdr:colOff>
      <xdr:row>0</xdr:row>
      <xdr:rowOff>0</xdr:rowOff>
    </xdr:from>
    <xdr:to>
      <xdr:col>117</xdr:col>
      <xdr:colOff>0</xdr:colOff>
      <xdr:row>0</xdr:row>
      <xdr:rowOff>0</xdr:rowOff>
    </xdr:to>
    <xdr:sp>
      <xdr:nvSpPr>
        <xdr:cNvPr id="12" name="Freeform 12"/>
        <xdr:cNvSpPr>
          <a:spLocks/>
        </xdr:cNvSpPr>
      </xdr:nvSpPr>
      <xdr:spPr>
        <a:xfrm>
          <a:off x="23964900" y="0"/>
          <a:ext cx="0" cy="0"/>
        </a:xfrm>
        <a:custGeom>
          <a:pathLst>
            <a:path h="237" w="238">
              <a:moveTo>
                <a:pt x="0" y="0"/>
              </a:moveTo>
              <a:lnTo>
                <a:pt x="0" y="237"/>
              </a:lnTo>
              <a:lnTo>
                <a:pt x="121" y="237"/>
              </a:lnTo>
              <a:lnTo>
                <a:pt x="121" y="160"/>
              </a:lnTo>
              <a:lnTo>
                <a:pt x="178" y="77"/>
              </a:lnTo>
              <a:lnTo>
                <a:pt x="238" y="77"/>
              </a:lnTo>
              <a:lnTo>
                <a:pt x="238" y="0"/>
              </a:lnTo>
              <a:lnTo>
                <a:pt x="0"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0</xdr:colOff>
      <xdr:row>25</xdr:row>
      <xdr:rowOff>0</xdr:rowOff>
    </xdr:from>
    <xdr:ext cx="0" cy="190500"/>
    <xdr:sp>
      <xdr:nvSpPr>
        <xdr:cNvPr id="13" name="Rectangle 13"/>
        <xdr:cNvSpPr>
          <a:spLocks/>
        </xdr:cNvSpPr>
      </xdr:nvSpPr>
      <xdr:spPr>
        <a:xfrm>
          <a:off x="971550" y="45148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161925</xdr:colOff>
      <xdr:row>53</xdr:row>
      <xdr:rowOff>161925</xdr:rowOff>
    </xdr:from>
    <xdr:ext cx="114300" cy="257175"/>
    <xdr:sp fLocksText="0">
      <xdr:nvSpPr>
        <xdr:cNvPr id="14" name="Text Box 14"/>
        <xdr:cNvSpPr txBox="1">
          <a:spLocks noChangeArrowheads="1"/>
        </xdr:cNvSpPr>
      </xdr:nvSpPr>
      <xdr:spPr>
        <a:xfrm>
          <a:off x="533400" y="9763125"/>
          <a:ext cx="1143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95</xdr:col>
      <xdr:colOff>0</xdr:colOff>
      <xdr:row>74</xdr:row>
      <xdr:rowOff>161925</xdr:rowOff>
    </xdr:from>
    <xdr:ext cx="114300" cy="257175"/>
    <xdr:sp fLocksText="0">
      <xdr:nvSpPr>
        <xdr:cNvPr id="15" name="Text Box 15"/>
        <xdr:cNvSpPr txBox="1">
          <a:spLocks noChangeArrowheads="1"/>
        </xdr:cNvSpPr>
      </xdr:nvSpPr>
      <xdr:spPr>
        <a:xfrm>
          <a:off x="18983325" y="13582650"/>
          <a:ext cx="1143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96</xdr:col>
      <xdr:colOff>0</xdr:colOff>
      <xdr:row>69</xdr:row>
      <xdr:rowOff>161925</xdr:rowOff>
    </xdr:from>
    <xdr:ext cx="114300" cy="257175"/>
    <xdr:sp fLocksText="0">
      <xdr:nvSpPr>
        <xdr:cNvPr id="16" name="Text Box 16"/>
        <xdr:cNvSpPr txBox="1">
          <a:spLocks noChangeArrowheads="1"/>
        </xdr:cNvSpPr>
      </xdr:nvSpPr>
      <xdr:spPr>
        <a:xfrm>
          <a:off x="19183350" y="12677775"/>
          <a:ext cx="1143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104</xdr:col>
      <xdr:colOff>28575</xdr:colOff>
      <xdr:row>56</xdr:row>
      <xdr:rowOff>114300</xdr:rowOff>
    </xdr:from>
    <xdr:ext cx="114300" cy="257175"/>
    <xdr:sp fLocksText="0">
      <xdr:nvSpPr>
        <xdr:cNvPr id="17" name="Text Box 17"/>
        <xdr:cNvSpPr txBox="1">
          <a:spLocks noChangeArrowheads="1"/>
        </xdr:cNvSpPr>
      </xdr:nvSpPr>
      <xdr:spPr>
        <a:xfrm>
          <a:off x="20812125" y="10258425"/>
          <a:ext cx="1143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33</xdr:row>
      <xdr:rowOff>0</xdr:rowOff>
    </xdr:from>
    <xdr:ext cx="0" cy="190500"/>
    <xdr:sp>
      <xdr:nvSpPr>
        <xdr:cNvPr id="18" name="Rectangle 19"/>
        <xdr:cNvSpPr>
          <a:spLocks/>
        </xdr:cNvSpPr>
      </xdr:nvSpPr>
      <xdr:spPr>
        <a:xfrm>
          <a:off x="4972050" y="59626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0" cy="190500"/>
    <xdr:sp>
      <xdr:nvSpPr>
        <xdr:cNvPr id="19" name="Rectangle 20"/>
        <xdr:cNvSpPr>
          <a:spLocks/>
        </xdr:cNvSpPr>
      </xdr:nvSpPr>
      <xdr:spPr>
        <a:xfrm>
          <a:off x="971550" y="59626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41</xdr:row>
      <xdr:rowOff>0</xdr:rowOff>
    </xdr:from>
    <xdr:ext cx="0" cy="190500"/>
    <xdr:sp>
      <xdr:nvSpPr>
        <xdr:cNvPr id="20" name="Rectangle 21"/>
        <xdr:cNvSpPr>
          <a:spLocks/>
        </xdr:cNvSpPr>
      </xdr:nvSpPr>
      <xdr:spPr>
        <a:xfrm>
          <a:off x="4972050" y="74104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41</xdr:row>
      <xdr:rowOff>0</xdr:rowOff>
    </xdr:from>
    <xdr:ext cx="0" cy="190500"/>
    <xdr:sp>
      <xdr:nvSpPr>
        <xdr:cNvPr id="21" name="Rectangle 22"/>
        <xdr:cNvSpPr>
          <a:spLocks/>
        </xdr:cNvSpPr>
      </xdr:nvSpPr>
      <xdr:spPr>
        <a:xfrm>
          <a:off x="971550" y="74104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xdr:row>
      <xdr:rowOff>0</xdr:rowOff>
    </xdr:from>
    <xdr:ext cx="1790700" cy="381000"/>
    <xdr:sp>
      <xdr:nvSpPr>
        <xdr:cNvPr id="22" name="Text Box 23"/>
        <xdr:cNvSpPr txBox="1">
          <a:spLocks noChangeArrowheads="1"/>
        </xdr:cNvSpPr>
      </xdr:nvSpPr>
      <xdr:spPr>
        <a:xfrm>
          <a:off x="171450" y="3429000"/>
          <a:ext cx="1790700" cy="381000"/>
        </a:xfrm>
        <a:prstGeom prst="rect">
          <a:avLst/>
        </a:prstGeom>
        <a:solidFill>
          <a:srgbClr val="FF0000"/>
        </a:solidFill>
        <a:ln w="9525" cmpd="sng">
          <a:solidFill>
            <a:srgbClr val="000000"/>
          </a:solidFill>
          <a:headEnd type="none"/>
          <a:tailEnd type="none"/>
        </a:ln>
      </xdr:spPr>
      <xdr:txBody>
        <a:bodyPr vertOverflow="clip" wrap="square" lIns="27432" tIns="27432" rIns="0" bIns="0">
          <a:spAutoFit/>
        </a:bodyPr>
        <a:p>
          <a:pPr algn="l">
            <a:defRPr/>
          </a:pPr>
          <a:r>
            <a:rPr lang="en-US" cap="none" sz="2400" b="1" i="0" u="none" baseline="0">
              <a:solidFill>
                <a:srgbClr val="FFFFFF"/>
              </a:solidFill>
              <a:latin typeface="Arial"/>
              <a:ea typeface="Arial"/>
              <a:cs typeface="Arial"/>
            </a:rPr>
            <a:t>Future state</a:t>
          </a:r>
        </a:p>
      </xdr:txBody>
    </xdr:sp>
    <xdr:clientData/>
  </xdr:oneCellAnchor>
  <xdr:oneCellAnchor>
    <xdr:from>
      <xdr:col>83</xdr:col>
      <xdr:colOff>0</xdr:colOff>
      <xdr:row>56</xdr:row>
      <xdr:rowOff>0</xdr:rowOff>
    </xdr:from>
    <xdr:ext cx="0" cy="190500"/>
    <xdr:sp>
      <xdr:nvSpPr>
        <xdr:cNvPr id="23" name="Rectangle 26"/>
        <xdr:cNvSpPr>
          <a:spLocks/>
        </xdr:cNvSpPr>
      </xdr:nvSpPr>
      <xdr:spPr>
        <a:xfrm>
          <a:off x="16535400" y="1014412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63</xdr:col>
      <xdr:colOff>0</xdr:colOff>
      <xdr:row>56</xdr:row>
      <xdr:rowOff>0</xdr:rowOff>
    </xdr:from>
    <xdr:ext cx="0" cy="190500"/>
    <xdr:sp>
      <xdr:nvSpPr>
        <xdr:cNvPr id="24" name="Rectangle 27"/>
        <xdr:cNvSpPr>
          <a:spLocks/>
        </xdr:cNvSpPr>
      </xdr:nvSpPr>
      <xdr:spPr>
        <a:xfrm>
          <a:off x="12573000" y="1014412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33</xdr:row>
      <xdr:rowOff>0</xdr:rowOff>
    </xdr:from>
    <xdr:ext cx="0" cy="190500"/>
    <xdr:sp>
      <xdr:nvSpPr>
        <xdr:cNvPr id="25" name="Rectangle 28"/>
        <xdr:cNvSpPr>
          <a:spLocks/>
        </xdr:cNvSpPr>
      </xdr:nvSpPr>
      <xdr:spPr>
        <a:xfrm>
          <a:off x="4972050" y="59626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0" cy="190500"/>
    <xdr:sp>
      <xdr:nvSpPr>
        <xdr:cNvPr id="26" name="Rectangle 29"/>
        <xdr:cNvSpPr>
          <a:spLocks/>
        </xdr:cNvSpPr>
      </xdr:nvSpPr>
      <xdr:spPr>
        <a:xfrm>
          <a:off x="971550" y="59626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41</xdr:row>
      <xdr:rowOff>0</xdr:rowOff>
    </xdr:from>
    <xdr:ext cx="0" cy="190500"/>
    <xdr:sp>
      <xdr:nvSpPr>
        <xdr:cNvPr id="27" name="Rectangle 30"/>
        <xdr:cNvSpPr>
          <a:spLocks/>
        </xdr:cNvSpPr>
      </xdr:nvSpPr>
      <xdr:spPr>
        <a:xfrm>
          <a:off x="4972050" y="74104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41</xdr:row>
      <xdr:rowOff>0</xdr:rowOff>
    </xdr:from>
    <xdr:ext cx="0" cy="190500"/>
    <xdr:sp>
      <xdr:nvSpPr>
        <xdr:cNvPr id="28" name="Rectangle 31"/>
        <xdr:cNvSpPr>
          <a:spLocks/>
        </xdr:cNvSpPr>
      </xdr:nvSpPr>
      <xdr:spPr>
        <a:xfrm>
          <a:off x="971550" y="74104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59</xdr:col>
      <xdr:colOff>19050</xdr:colOff>
      <xdr:row>77</xdr:row>
      <xdr:rowOff>114300</xdr:rowOff>
    </xdr:from>
    <xdr:ext cx="3038475" cy="381000"/>
    <xdr:sp>
      <xdr:nvSpPr>
        <xdr:cNvPr id="29" name="Text Box 32"/>
        <xdr:cNvSpPr txBox="1">
          <a:spLocks noChangeArrowheads="1"/>
        </xdr:cNvSpPr>
      </xdr:nvSpPr>
      <xdr:spPr>
        <a:xfrm>
          <a:off x="11791950" y="14077950"/>
          <a:ext cx="3038475" cy="381000"/>
        </a:xfrm>
        <a:prstGeom prst="rect">
          <a:avLst/>
        </a:prstGeom>
        <a:solidFill>
          <a:srgbClr val="FF0000"/>
        </a:solidFill>
        <a:ln w="9525" cmpd="sng">
          <a:solidFill>
            <a:srgbClr val="000000"/>
          </a:solidFill>
          <a:headEnd type="none"/>
          <a:tailEnd type="none"/>
        </a:ln>
      </xdr:spPr>
      <xdr:txBody>
        <a:bodyPr vertOverflow="clip" wrap="square" lIns="27432" tIns="27432" rIns="0" bIns="0">
          <a:spAutoFit/>
        </a:bodyPr>
        <a:p>
          <a:pPr algn="l">
            <a:defRPr/>
          </a:pPr>
          <a:r>
            <a:rPr lang="en-US" cap="none" sz="2400" b="1" i="0" u="none" baseline="0">
              <a:solidFill>
                <a:srgbClr val="FFFFFF"/>
              </a:solidFill>
              <a:latin typeface="Arial"/>
              <a:ea typeface="Arial"/>
              <a:cs typeface="Arial"/>
            </a:rPr>
            <a:t>Budget / Ressourcer</a:t>
          </a:r>
        </a:p>
      </xdr:txBody>
    </xdr:sp>
    <xdr:clientData/>
  </xdr:oneCellAnchor>
  <xdr:oneCellAnchor>
    <xdr:from>
      <xdr:col>83</xdr:col>
      <xdr:colOff>0</xdr:colOff>
      <xdr:row>91</xdr:row>
      <xdr:rowOff>0</xdr:rowOff>
    </xdr:from>
    <xdr:ext cx="0" cy="190500"/>
    <xdr:sp>
      <xdr:nvSpPr>
        <xdr:cNvPr id="30" name="Rectangle 33"/>
        <xdr:cNvSpPr>
          <a:spLocks/>
        </xdr:cNvSpPr>
      </xdr:nvSpPr>
      <xdr:spPr>
        <a:xfrm>
          <a:off x="16535400" y="1649730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63</xdr:col>
      <xdr:colOff>0</xdr:colOff>
      <xdr:row>91</xdr:row>
      <xdr:rowOff>0</xdr:rowOff>
    </xdr:from>
    <xdr:ext cx="0" cy="190500"/>
    <xdr:sp>
      <xdr:nvSpPr>
        <xdr:cNvPr id="31" name="Rectangle 34"/>
        <xdr:cNvSpPr>
          <a:spLocks/>
        </xdr:cNvSpPr>
      </xdr:nvSpPr>
      <xdr:spPr>
        <a:xfrm>
          <a:off x="12573000" y="1649730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83</xdr:col>
      <xdr:colOff>0</xdr:colOff>
      <xdr:row>91</xdr:row>
      <xdr:rowOff>0</xdr:rowOff>
    </xdr:from>
    <xdr:ext cx="0" cy="190500"/>
    <xdr:sp>
      <xdr:nvSpPr>
        <xdr:cNvPr id="32" name="Rectangle 35"/>
        <xdr:cNvSpPr>
          <a:spLocks/>
        </xdr:cNvSpPr>
      </xdr:nvSpPr>
      <xdr:spPr>
        <a:xfrm>
          <a:off x="16535400" y="1649730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63</xdr:col>
      <xdr:colOff>0</xdr:colOff>
      <xdr:row>91</xdr:row>
      <xdr:rowOff>0</xdr:rowOff>
    </xdr:from>
    <xdr:ext cx="0" cy="190500"/>
    <xdr:sp>
      <xdr:nvSpPr>
        <xdr:cNvPr id="33" name="Rectangle 36"/>
        <xdr:cNvSpPr>
          <a:spLocks/>
        </xdr:cNvSpPr>
      </xdr:nvSpPr>
      <xdr:spPr>
        <a:xfrm>
          <a:off x="12573000" y="1649730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83</xdr:col>
      <xdr:colOff>0</xdr:colOff>
      <xdr:row>56</xdr:row>
      <xdr:rowOff>0</xdr:rowOff>
    </xdr:from>
    <xdr:ext cx="0" cy="190500"/>
    <xdr:sp>
      <xdr:nvSpPr>
        <xdr:cNvPr id="34" name="Rectangle 37"/>
        <xdr:cNvSpPr>
          <a:spLocks/>
        </xdr:cNvSpPr>
      </xdr:nvSpPr>
      <xdr:spPr>
        <a:xfrm>
          <a:off x="16535400" y="1014412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63</xdr:col>
      <xdr:colOff>0</xdr:colOff>
      <xdr:row>56</xdr:row>
      <xdr:rowOff>0</xdr:rowOff>
    </xdr:from>
    <xdr:ext cx="0" cy="190500"/>
    <xdr:sp>
      <xdr:nvSpPr>
        <xdr:cNvPr id="35" name="Rectangle 38"/>
        <xdr:cNvSpPr>
          <a:spLocks/>
        </xdr:cNvSpPr>
      </xdr:nvSpPr>
      <xdr:spPr>
        <a:xfrm>
          <a:off x="12573000" y="1014412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83</xdr:col>
      <xdr:colOff>0</xdr:colOff>
      <xdr:row>56</xdr:row>
      <xdr:rowOff>0</xdr:rowOff>
    </xdr:from>
    <xdr:ext cx="0" cy="190500"/>
    <xdr:sp>
      <xdr:nvSpPr>
        <xdr:cNvPr id="36" name="Rectangle 39"/>
        <xdr:cNvSpPr>
          <a:spLocks/>
        </xdr:cNvSpPr>
      </xdr:nvSpPr>
      <xdr:spPr>
        <a:xfrm>
          <a:off x="16535400" y="1014412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63</xdr:col>
      <xdr:colOff>0</xdr:colOff>
      <xdr:row>56</xdr:row>
      <xdr:rowOff>0</xdr:rowOff>
    </xdr:from>
    <xdr:ext cx="0" cy="190500"/>
    <xdr:sp>
      <xdr:nvSpPr>
        <xdr:cNvPr id="37" name="Rectangle 40"/>
        <xdr:cNvSpPr>
          <a:spLocks/>
        </xdr:cNvSpPr>
      </xdr:nvSpPr>
      <xdr:spPr>
        <a:xfrm>
          <a:off x="12573000" y="1014412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83</xdr:col>
      <xdr:colOff>0</xdr:colOff>
      <xdr:row>63</xdr:row>
      <xdr:rowOff>0</xdr:rowOff>
    </xdr:from>
    <xdr:ext cx="0" cy="190500"/>
    <xdr:sp>
      <xdr:nvSpPr>
        <xdr:cNvPr id="38" name="Rectangle 41"/>
        <xdr:cNvSpPr>
          <a:spLocks/>
        </xdr:cNvSpPr>
      </xdr:nvSpPr>
      <xdr:spPr>
        <a:xfrm>
          <a:off x="16535400" y="114204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63</xdr:col>
      <xdr:colOff>0</xdr:colOff>
      <xdr:row>63</xdr:row>
      <xdr:rowOff>0</xdr:rowOff>
    </xdr:from>
    <xdr:ext cx="0" cy="190500"/>
    <xdr:sp>
      <xdr:nvSpPr>
        <xdr:cNvPr id="39" name="Rectangle 42"/>
        <xdr:cNvSpPr>
          <a:spLocks/>
        </xdr:cNvSpPr>
      </xdr:nvSpPr>
      <xdr:spPr>
        <a:xfrm>
          <a:off x="12573000" y="114204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83</xdr:col>
      <xdr:colOff>0</xdr:colOff>
      <xdr:row>63</xdr:row>
      <xdr:rowOff>0</xdr:rowOff>
    </xdr:from>
    <xdr:ext cx="0" cy="190500"/>
    <xdr:sp>
      <xdr:nvSpPr>
        <xdr:cNvPr id="40" name="Rectangle 43"/>
        <xdr:cNvSpPr>
          <a:spLocks/>
        </xdr:cNvSpPr>
      </xdr:nvSpPr>
      <xdr:spPr>
        <a:xfrm>
          <a:off x="16535400" y="114204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63</xdr:col>
      <xdr:colOff>0</xdr:colOff>
      <xdr:row>63</xdr:row>
      <xdr:rowOff>0</xdr:rowOff>
    </xdr:from>
    <xdr:ext cx="0" cy="190500"/>
    <xdr:sp>
      <xdr:nvSpPr>
        <xdr:cNvPr id="41" name="Rectangle 44"/>
        <xdr:cNvSpPr>
          <a:spLocks/>
        </xdr:cNvSpPr>
      </xdr:nvSpPr>
      <xdr:spPr>
        <a:xfrm>
          <a:off x="12573000" y="114204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83</xdr:col>
      <xdr:colOff>0</xdr:colOff>
      <xdr:row>69</xdr:row>
      <xdr:rowOff>0</xdr:rowOff>
    </xdr:from>
    <xdr:ext cx="0" cy="190500"/>
    <xdr:sp>
      <xdr:nvSpPr>
        <xdr:cNvPr id="42" name="Rectangle 45"/>
        <xdr:cNvSpPr>
          <a:spLocks/>
        </xdr:cNvSpPr>
      </xdr:nvSpPr>
      <xdr:spPr>
        <a:xfrm>
          <a:off x="16535400" y="125158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63</xdr:col>
      <xdr:colOff>0</xdr:colOff>
      <xdr:row>69</xdr:row>
      <xdr:rowOff>0</xdr:rowOff>
    </xdr:from>
    <xdr:ext cx="0" cy="190500"/>
    <xdr:sp>
      <xdr:nvSpPr>
        <xdr:cNvPr id="43" name="Rectangle 46"/>
        <xdr:cNvSpPr>
          <a:spLocks/>
        </xdr:cNvSpPr>
      </xdr:nvSpPr>
      <xdr:spPr>
        <a:xfrm>
          <a:off x="12573000" y="125158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83</xdr:col>
      <xdr:colOff>0</xdr:colOff>
      <xdr:row>69</xdr:row>
      <xdr:rowOff>0</xdr:rowOff>
    </xdr:from>
    <xdr:ext cx="0" cy="190500"/>
    <xdr:sp>
      <xdr:nvSpPr>
        <xdr:cNvPr id="44" name="Rectangle 47"/>
        <xdr:cNvSpPr>
          <a:spLocks/>
        </xdr:cNvSpPr>
      </xdr:nvSpPr>
      <xdr:spPr>
        <a:xfrm>
          <a:off x="16535400" y="125158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63</xdr:col>
      <xdr:colOff>0</xdr:colOff>
      <xdr:row>69</xdr:row>
      <xdr:rowOff>0</xdr:rowOff>
    </xdr:from>
    <xdr:ext cx="0" cy="190500"/>
    <xdr:sp>
      <xdr:nvSpPr>
        <xdr:cNvPr id="45" name="Rectangle 48"/>
        <xdr:cNvSpPr>
          <a:spLocks/>
        </xdr:cNvSpPr>
      </xdr:nvSpPr>
      <xdr:spPr>
        <a:xfrm>
          <a:off x="12573000" y="125158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83</xdr:col>
      <xdr:colOff>0</xdr:colOff>
      <xdr:row>75</xdr:row>
      <xdr:rowOff>0</xdr:rowOff>
    </xdr:from>
    <xdr:ext cx="0" cy="190500"/>
    <xdr:sp>
      <xdr:nvSpPr>
        <xdr:cNvPr id="46" name="Rectangle 49"/>
        <xdr:cNvSpPr>
          <a:spLocks/>
        </xdr:cNvSpPr>
      </xdr:nvSpPr>
      <xdr:spPr>
        <a:xfrm>
          <a:off x="16535400" y="1360170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63</xdr:col>
      <xdr:colOff>0</xdr:colOff>
      <xdr:row>75</xdr:row>
      <xdr:rowOff>0</xdr:rowOff>
    </xdr:from>
    <xdr:ext cx="0" cy="190500"/>
    <xdr:sp>
      <xdr:nvSpPr>
        <xdr:cNvPr id="47" name="Rectangle 50"/>
        <xdr:cNvSpPr>
          <a:spLocks/>
        </xdr:cNvSpPr>
      </xdr:nvSpPr>
      <xdr:spPr>
        <a:xfrm>
          <a:off x="12573000" y="1360170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83</xdr:col>
      <xdr:colOff>0</xdr:colOff>
      <xdr:row>75</xdr:row>
      <xdr:rowOff>0</xdr:rowOff>
    </xdr:from>
    <xdr:ext cx="0" cy="190500"/>
    <xdr:sp>
      <xdr:nvSpPr>
        <xdr:cNvPr id="48" name="Rectangle 51"/>
        <xdr:cNvSpPr>
          <a:spLocks/>
        </xdr:cNvSpPr>
      </xdr:nvSpPr>
      <xdr:spPr>
        <a:xfrm>
          <a:off x="16535400" y="1360170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63</xdr:col>
      <xdr:colOff>0</xdr:colOff>
      <xdr:row>75</xdr:row>
      <xdr:rowOff>0</xdr:rowOff>
    </xdr:from>
    <xdr:ext cx="0" cy="190500"/>
    <xdr:sp>
      <xdr:nvSpPr>
        <xdr:cNvPr id="49" name="Rectangle 52"/>
        <xdr:cNvSpPr>
          <a:spLocks/>
        </xdr:cNvSpPr>
      </xdr:nvSpPr>
      <xdr:spPr>
        <a:xfrm>
          <a:off x="12573000" y="1360170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112</xdr:col>
      <xdr:colOff>0</xdr:colOff>
      <xdr:row>56</xdr:row>
      <xdr:rowOff>0</xdr:rowOff>
    </xdr:from>
    <xdr:ext cx="0" cy="190500"/>
    <xdr:sp>
      <xdr:nvSpPr>
        <xdr:cNvPr id="50" name="Rectangle 53"/>
        <xdr:cNvSpPr>
          <a:spLocks/>
        </xdr:cNvSpPr>
      </xdr:nvSpPr>
      <xdr:spPr>
        <a:xfrm>
          <a:off x="22383750" y="1014412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92</xdr:col>
      <xdr:colOff>0</xdr:colOff>
      <xdr:row>56</xdr:row>
      <xdr:rowOff>0</xdr:rowOff>
    </xdr:from>
    <xdr:ext cx="0" cy="190500"/>
    <xdr:sp>
      <xdr:nvSpPr>
        <xdr:cNvPr id="51" name="Rectangle 54"/>
        <xdr:cNvSpPr>
          <a:spLocks/>
        </xdr:cNvSpPr>
      </xdr:nvSpPr>
      <xdr:spPr>
        <a:xfrm>
          <a:off x="18383250" y="1014412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112</xdr:col>
      <xdr:colOff>0</xdr:colOff>
      <xdr:row>56</xdr:row>
      <xdr:rowOff>0</xdr:rowOff>
    </xdr:from>
    <xdr:ext cx="0" cy="190500"/>
    <xdr:sp>
      <xdr:nvSpPr>
        <xdr:cNvPr id="52" name="Rectangle 55"/>
        <xdr:cNvSpPr>
          <a:spLocks/>
        </xdr:cNvSpPr>
      </xdr:nvSpPr>
      <xdr:spPr>
        <a:xfrm>
          <a:off x="22383750" y="1014412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92</xdr:col>
      <xdr:colOff>0</xdr:colOff>
      <xdr:row>56</xdr:row>
      <xdr:rowOff>0</xdr:rowOff>
    </xdr:from>
    <xdr:ext cx="0" cy="190500"/>
    <xdr:sp>
      <xdr:nvSpPr>
        <xdr:cNvPr id="53" name="Rectangle 56"/>
        <xdr:cNvSpPr>
          <a:spLocks/>
        </xdr:cNvSpPr>
      </xdr:nvSpPr>
      <xdr:spPr>
        <a:xfrm>
          <a:off x="18383250" y="1014412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83</xdr:col>
      <xdr:colOff>0</xdr:colOff>
      <xdr:row>64</xdr:row>
      <xdr:rowOff>0</xdr:rowOff>
    </xdr:from>
    <xdr:ext cx="0" cy="190500"/>
    <xdr:sp>
      <xdr:nvSpPr>
        <xdr:cNvPr id="54" name="Rectangle 57"/>
        <xdr:cNvSpPr>
          <a:spLocks/>
        </xdr:cNvSpPr>
      </xdr:nvSpPr>
      <xdr:spPr>
        <a:xfrm>
          <a:off x="16535400" y="116109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63</xdr:col>
      <xdr:colOff>0</xdr:colOff>
      <xdr:row>64</xdr:row>
      <xdr:rowOff>0</xdr:rowOff>
    </xdr:from>
    <xdr:ext cx="0" cy="190500"/>
    <xdr:sp>
      <xdr:nvSpPr>
        <xdr:cNvPr id="55" name="Rectangle 58"/>
        <xdr:cNvSpPr>
          <a:spLocks/>
        </xdr:cNvSpPr>
      </xdr:nvSpPr>
      <xdr:spPr>
        <a:xfrm>
          <a:off x="12573000" y="116109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83</xdr:col>
      <xdr:colOff>0</xdr:colOff>
      <xdr:row>64</xdr:row>
      <xdr:rowOff>0</xdr:rowOff>
    </xdr:from>
    <xdr:ext cx="0" cy="190500"/>
    <xdr:sp>
      <xdr:nvSpPr>
        <xdr:cNvPr id="56" name="Rectangle 59"/>
        <xdr:cNvSpPr>
          <a:spLocks/>
        </xdr:cNvSpPr>
      </xdr:nvSpPr>
      <xdr:spPr>
        <a:xfrm>
          <a:off x="16535400" y="116109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63</xdr:col>
      <xdr:colOff>0</xdr:colOff>
      <xdr:row>64</xdr:row>
      <xdr:rowOff>0</xdr:rowOff>
    </xdr:from>
    <xdr:ext cx="0" cy="190500"/>
    <xdr:sp>
      <xdr:nvSpPr>
        <xdr:cNvPr id="57" name="Rectangle 60"/>
        <xdr:cNvSpPr>
          <a:spLocks/>
        </xdr:cNvSpPr>
      </xdr:nvSpPr>
      <xdr:spPr>
        <a:xfrm>
          <a:off x="12573000" y="116109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112</xdr:col>
      <xdr:colOff>0</xdr:colOff>
      <xdr:row>64</xdr:row>
      <xdr:rowOff>0</xdr:rowOff>
    </xdr:from>
    <xdr:ext cx="0" cy="190500"/>
    <xdr:sp>
      <xdr:nvSpPr>
        <xdr:cNvPr id="58" name="Rectangle 61"/>
        <xdr:cNvSpPr>
          <a:spLocks/>
        </xdr:cNvSpPr>
      </xdr:nvSpPr>
      <xdr:spPr>
        <a:xfrm>
          <a:off x="22383750" y="116109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92</xdr:col>
      <xdr:colOff>0</xdr:colOff>
      <xdr:row>64</xdr:row>
      <xdr:rowOff>0</xdr:rowOff>
    </xdr:from>
    <xdr:ext cx="0" cy="190500"/>
    <xdr:sp>
      <xdr:nvSpPr>
        <xdr:cNvPr id="59" name="Rectangle 62"/>
        <xdr:cNvSpPr>
          <a:spLocks/>
        </xdr:cNvSpPr>
      </xdr:nvSpPr>
      <xdr:spPr>
        <a:xfrm>
          <a:off x="18383250" y="116109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112</xdr:col>
      <xdr:colOff>0</xdr:colOff>
      <xdr:row>64</xdr:row>
      <xdr:rowOff>0</xdr:rowOff>
    </xdr:from>
    <xdr:ext cx="0" cy="190500"/>
    <xdr:sp>
      <xdr:nvSpPr>
        <xdr:cNvPr id="60" name="Rectangle 63"/>
        <xdr:cNvSpPr>
          <a:spLocks/>
        </xdr:cNvSpPr>
      </xdr:nvSpPr>
      <xdr:spPr>
        <a:xfrm>
          <a:off x="22383750" y="116109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92</xdr:col>
      <xdr:colOff>0</xdr:colOff>
      <xdr:row>64</xdr:row>
      <xdr:rowOff>0</xdr:rowOff>
    </xdr:from>
    <xdr:ext cx="0" cy="190500"/>
    <xdr:sp>
      <xdr:nvSpPr>
        <xdr:cNvPr id="61" name="Rectangle 64"/>
        <xdr:cNvSpPr>
          <a:spLocks/>
        </xdr:cNvSpPr>
      </xdr:nvSpPr>
      <xdr:spPr>
        <a:xfrm>
          <a:off x="18383250" y="116109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83</xdr:col>
      <xdr:colOff>0</xdr:colOff>
      <xdr:row>71</xdr:row>
      <xdr:rowOff>0</xdr:rowOff>
    </xdr:from>
    <xdr:ext cx="0" cy="190500"/>
    <xdr:sp>
      <xdr:nvSpPr>
        <xdr:cNvPr id="62" name="Rectangle 65"/>
        <xdr:cNvSpPr>
          <a:spLocks/>
        </xdr:cNvSpPr>
      </xdr:nvSpPr>
      <xdr:spPr>
        <a:xfrm>
          <a:off x="16535400" y="1287780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63</xdr:col>
      <xdr:colOff>0</xdr:colOff>
      <xdr:row>71</xdr:row>
      <xdr:rowOff>0</xdr:rowOff>
    </xdr:from>
    <xdr:ext cx="0" cy="190500"/>
    <xdr:sp>
      <xdr:nvSpPr>
        <xdr:cNvPr id="63" name="Rectangle 66"/>
        <xdr:cNvSpPr>
          <a:spLocks/>
        </xdr:cNvSpPr>
      </xdr:nvSpPr>
      <xdr:spPr>
        <a:xfrm>
          <a:off x="12573000" y="1287780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83</xdr:col>
      <xdr:colOff>0</xdr:colOff>
      <xdr:row>71</xdr:row>
      <xdr:rowOff>0</xdr:rowOff>
    </xdr:from>
    <xdr:ext cx="0" cy="190500"/>
    <xdr:sp>
      <xdr:nvSpPr>
        <xdr:cNvPr id="64" name="Rectangle 67"/>
        <xdr:cNvSpPr>
          <a:spLocks/>
        </xdr:cNvSpPr>
      </xdr:nvSpPr>
      <xdr:spPr>
        <a:xfrm>
          <a:off x="16535400" y="1287780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63</xdr:col>
      <xdr:colOff>0</xdr:colOff>
      <xdr:row>71</xdr:row>
      <xdr:rowOff>0</xdr:rowOff>
    </xdr:from>
    <xdr:ext cx="0" cy="190500"/>
    <xdr:sp>
      <xdr:nvSpPr>
        <xdr:cNvPr id="65" name="Rectangle 68"/>
        <xdr:cNvSpPr>
          <a:spLocks/>
        </xdr:cNvSpPr>
      </xdr:nvSpPr>
      <xdr:spPr>
        <a:xfrm>
          <a:off x="12573000" y="1287780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83</xdr:col>
      <xdr:colOff>0</xdr:colOff>
      <xdr:row>72</xdr:row>
      <xdr:rowOff>0</xdr:rowOff>
    </xdr:from>
    <xdr:ext cx="0" cy="190500"/>
    <xdr:sp>
      <xdr:nvSpPr>
        <xdr:cNvPr id="66" name="Rectangle 69"/>
        <xdr:cNvSpPr>
          <a:spLocks/>
        </xdr:cNvSpPr>
      </xdr:nvSpPr>
      <xdr:spPr>
        <a:xfrm>
          <a:off x="16535400" y="130587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63</xdr:col>
      <xdr:colOff>0</xdr:colOff>
      <xdr:row>72</xdr:row>
      <xdr:rowOff>0</xdr:rowOff>
    </xdr:from>
    <xdr:ext cx="0" cy="190500"/>
    <xdr:sp>
      <xdr:nvSpPr>
        <xdr:cNvPr id="67" name="Rectangle 70"/>
        <xdr:cNvSpPr>
          <a:spLocks/>
        </xdr:cNvSpPr>
      </xdr:nvSpPr>
      <xdr:spPr>
        <a:xfrm>
          <a:off x="12573000" y="130587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83</xdr:col>
      <xdr:colOff>0</xdr:colOff>
      <xdr:row>72</xdr:row>
      <xdr:rowOff>0</xdr:rowOff>
    </xdr:from>
    <xdr:ext cx="0" cy="190500"/>
    <xdr:sp>
      <xdr:nvSpPr>
        <xdr:cNvPr id="68" name="Rectangle 71"/>
        <xdr:cNvSpPr>
          <a:spLocks/>
        </xdr:cNvSpPr>
      </xdr:nvSpPr>
      <xdr:spPr>
        <a:xfrm>
          <a:off x="16535400" y="130587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63</xdr:col>
      <xdr:colOff>0</xdr:colOff>
      <xdr:row>72</xdr:row>
      <xdr:rowOff>0</xdr:rowOff>
    </xdr:from>
    <xdr:ext cx="0" cy="190500"/>
    <xdr:sp>
      <xdr:nvSpPr>
        <xdr:cNvPr id="69" name="Rectangle 72"/>
        <xdr:cNvSpPr>
          <a:spLocks/>
        </xdr:cNvSpPr>
      </xdr:nvSpPr>
      <xdr:spPr>
        <a:xfrm>
          <a:off x="12573000" y="130587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112</xdr:col>
      <xdr:colOff>0</xdr:colOff>
      <xdr:row>72</xdr:row>
      <xdr:rowOff>0</xdr:rowOff>
    </xdr:from>
    <xdr:ext cx="0" cy="190500"/>
    <xdr:sp>
      <xdr:nvSpPr>
        <xdr:cNvPr id="70" name="Rectangle 73"/>
        <xdr:cNvSpPr>
          <a:spLocks/>
        </xdr:cNvSpPr>
      </xdr:nvSpPr>
      <xdr:spPr>
        <a:xfrm>
          <a:off x="22383750" y="130587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92</xdr:col>
      <xdr:colOff>0</xdr:colOff>
      <xdr:row>72</xdr:row>
      <xdr:rowOff>0</xdr:rowOff>
    </xdr:from>
    <xdr:ext cx="0" cy="190500"/>
    <xdr:sp>
      <xdr:nvSpPr>
        <xdr:cNvPr id="71" name="Rectangle 74"/>
        <xdr:cNvSpPr>
          <a:spLocks/>
        </xdr:cNvSpPr>
      </xdr:nvSpPr>
      <xdr:spPr>
        <a:xfrm>
          <a:off x="18383250" y="130587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112</xdr:col>
      <xdr:colOff>0</xdr:colOff>
      <xdr:row>72</xdr:row>
      <xdr:rowOff>0</xdr:rowOff>
    </xdr:from>
    <xdr:ext cx="0" cy="190500"/>
    <xdr:sp>
      <xdr:nvSpPr>
        <xdr:cNvPr id="72" name="Rectangle 75"/>
        <xdr:cNvSpPr>
          <a:spLocks/>
        </xdr:cNvSpPr>
      </xdr:nvSpPr>
      <xdr:spPr>
        <a:xfrm>
          <a:off x="22383750" y="130587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92</xdr:col>
      <xdr:colOff>0</xdr:colOff>
      <xdr:row>72</xdr:row>
      <xdr:rowOff>0</xdr:rowOff>
    </xdr:from>
    <xdr:ext cx="0" cy="190500"/>
    <xdr:sp>
      <xdr:nvSpPr>
        <xdr:cNvPr id="73" name="Rectangle 76"/>
        <xdr:cNvSpPr>
          <a:spLocks/>
        </xdr:cNvSpPr>
      </xdr:nvSpPr>
      <xdr:spPr>
        <a:xfrm>
          <a:off x="18383250" y="130587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112</xdr:col>
      <xdr:colOff>0</xdr:colOff>
      <xdr:row>91</xdr:row>
      <xdr:rowOff>0</xdr:rowOff>
    </xdr:from>
    <xdr:ext cx="0" cy="190500"/>
    <xdr:sp>
      <xdr:nvSpPr>
        <xdr:cNvPr id="74" name="Rectangle 77"/>
        <xdr:cNvSpPr>
          <a:spLocks/>
        </xdr:cNvSpPr>
      </xdr:nvSpPr>
      <xdr:spPr>
        <a:xfrm>
          <a:off x="22383750" y="1649730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92</xdr:col>
      <xdr:colOff>0</xdr:colOff>
      <xdr:row>91</xdr:row>
      <xdr:rowOff>0</xdr:rowOff>
    </xdr:from>
    <xdr:ext cx="0" cy="190500"/>
    <xdr:sp>
      <xdr:nvSpPr>
        <xdr:cNvPr id="75" name="Rectangle 78"/>
        <xdr:cNvSpPr>
          <a:spLocks/>
        </xdr:cNvSpPr>
      </xdr:nvSpPr>
      <xdr:spPr>
        <a:xfrm>
          <a:off x="18383250" y="1649730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112</xdr:col>
      <xdr:colOff>0</xdr:colOff>
      <xdr:row>91</xdr:row>
      <xdr:rowOff>0</xdr:rowOff>
    </xdr:from>
    <xdr:ext cx="0" cy="190500"/>
    <xdr:sp>
      <xdr:nvSpPr>
        <xdr:cNvPr id="76" name="Rectangle 79"/>
        <xdr:cNvSpPr>
          <a:spLocks/>
        </xdr:cNvSpPr>
      </xdr:nvSpPr>
      <xdr:spPr>
        <a:xfrm>
          <a:off x="22383750" y="1649730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92</xdr:col>
      <xdr:colOff>0</xdr:colOff>
      <xdr:row>91</xdr:row>
      <xdr:rowOff>0</xdr:rowOff>
    </xdr:from>
    <xdr:ext cx="0" cy="190500"/>
    <xdr:sp>
      <xdr:nvSpPr>
        <xdr:cNvPr id="77" name="Rectangle 80"/>
        <xdr:cNvSpPr>
          <a:spLocks/>
        </xdr:cNvSpPr>
      </xdr:nvSpPr>
      <xdr:spPr>
        <a:xfrm>
          <a:off x="18383250" y="1649730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83</xdr:col>
      <xdr:colOff>0</xdr:colOff>
      <xdr:row>92</xdr:row>
      <xdr:rowOff>0</xdr:rowOff>
    </xdr:from>
    <xdr:ext cx="0" cy="190500"/>
    <xdr:sp>
      <xdr:nvSpPr>
        <xdr:cNvPr id="78" name="Rectangle 81"/>
        <xdr:cNvSpPr>
          <a:spLocks/>
        </xdr:cNvSpPr>
      </xdr:nvSpPr>
      <xdr:spPr>
        <a:xfrm>
          <a:off x="16535400" y="166782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63</xdr:col>
      <xdr:colOff>0</xdr:colOff>
      <xdr:row>92</xdr:row>
      <xdr:rowOff>0</xdr:rowOff>
    </xdr:from>
    <xdr:ext cx="0" cy="190500"/>
    <xdr:sp>
      <xdr:nvSpPr>
        <xdr:cNvPr id="79" name="Rectangle 82"/>
        <xdr:cNvSpPr>
          <a:spLocks/>
        </xdr:cNvSpPr>
      </xdr:nvSpPr>
      <xdr:spPr>
        <a:xfrm>
          <a:off x="12573000" y="166782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83</xdr:col>
      <xdr:colOff>0</xdr:colOff>
      <xdr:row>92</xdr:row>
      <xdr:rowOff>0</xdr:rowOff>
    </xdr:from>
    <xdr:ext cx="0" cy="190500"/>
    <xdr:sp>
      <xdr:nvSpPr>
        <xdr:cNvPr id="80" name="Rectangle 83"/>
        <xdr:cNvSpPr>
          <a:spLocks/>
        </xdr:cNvSpPr>
      </xdr:nvSpPr>
      <xdr:spPr>
        <a:xfrm>
          <a:off x="16535400" y="166782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63</xdr:col>
      <xdr:colOff>0</xdr:colOff>
      <xdr:row>92</xdr:row>
      <xdr:rowOff>0</xdr:rowOff>
    </xdr:from>
    <xdr:ext cx="0" cy="190500"/>
    <xdr:sp>
      <xdr:nvSpPr>
        <xdr:cNvPr id="81" name="Rectangle 84"/>
        <xdr:cNvSpPr>
          <a:spLocks/>
        </xdr:cNvSpPr>
      </xdr:nvSpPr>
      <xdr:spPr>
        <a:xfrm>
          <a:off x="12573000" y="1667827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83</xdr:col>
      <xdr:colOff>0</xdr:colOff>
      <xdr:row>93</xdr:row>
      <xdr:rowOff>0</xdr:rowOff>
    </xdr:from>
    <xdr:ext cx="0" cy="190500"/>
    <xdr:sp>
      <xdr:nvSpPr>
        <xdr:cNvPr id="82" name="Rectangle 85"/>
        <xdr:cNvSpPr>
          <a:spLocks/>
        </xdr:cNvSpPr>
      </xdr:nvSpPr>
      <xdr:spPr>
        <a:xfrm>
          <a:off x="16535400" y="168592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63</xdr:col>
      <xdr:colOff>0</xdr:colOff>
      <xdr:row>93</xdr:row>
      <xdr:rowOff>0</xdr:rowOff>
    </xdr:from>
    <xdr:ext cx="0" cy="190500"/>
    <xdr:sp>
      <xdr:nvSpPr>
        <xdr:cNvPr id="83" name="Rectangle 86"/>
        <xdr:cNvSpPr>
          <a:spLocks/>
        </xdr:cNvSpPr>
      </xdr:nvSpPr>
      <xdr:spPr>
        <a:xfrm>
          <a:off x="12573000" y="168592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83</xdr:col>
      <xdr:colOff>0</xdr:colOff>
      <xdr:row>93</xdr:row>
      <xdr:rowOff>0</xdr:rowOff>
    </xdr:from>
    <xdr:ext cx="0" cy="190500"/>
    <xdr:sp>
      <xdr:nvSpPr>
        <xdr:cNvPr id="84" name="Rectangle 87"/>
        <xdr:cNvSpPr>
          <a:spLocks/>
        </xdr:cNvSpPr>
      </xdr:nvSpPr>
      <xdr:spPr>
        <a:xfrm>
          <a:off x="16535400" y="168592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63</xdr:col>
      <xdr:colOff>0</xdr:colOff>
      <xdr:row>93</xdr:row>
      <xdr:rowOff>0</xdr:rowOff>
    </xdr:from>
    <xdr:ext cx="0" cy="190500"/>
    <xdr:sp>
      <xdr:nvSpPr>
        <xdr:cNvPr id="85" name="Rectangle 88"/>
        <xdr:cNvSpPr>
          <a:spLocks/>
        </xdr:cNvSpPr>
      </xdr:nvSpPr>
      <xdr:spPr>
        <a:xfrm>
          <a:off x="12573000" y="168592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83</xdr:col>
      <xdr:colOff>0</xdr:colOff>
      <xdr:row>94</xdr:row>
      <xdr:rowOff>0</xdr:rowOff>
    </xdr:from>
    <xdr:ext cx="0" cy="190500"/>
    <xdr:sp>
      <xdr:nvSpPr>
        <xdr:cNvPr id="86" name="Rectangle 89"/>
        <xdr:cNvSpPr>
          <a:spLocks/>
        </xdr:cNvSpPr>
      </xdr:nvSpPr>
      <xdr:spPr>
        <a:xfrm>
          <a:off x="16535400" y="1704022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63</xdr:col>
      <xdr:colOff>0</xdr:colOff>
      <xdr:row>94</xdr:row>
      <xdr:rowOff>0</xdr:rowOff>
    </xdr:from>
    <xdr:ext cx="0" cy="190500"/>
    <xdr:sp>
      <xdr:nvSpPr>
        <xdr:cNvPr id="87" name="Rectangle 90"/>
        <xdr:cNvSpPr>
          <a:spLocks/>
        </xdr:cNvSpPr>
      </xdr:nvSpPr>
      <xdr:spPr>
        <a:xfrm>
          <a:off x="12573000" y="1704022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83</xdr:col>
      <xdr:colOff>0</xdr:colOff>
      <xdr:row>94</xdr:row>
      <xdr:rowOff>0</xdr:rowOff>
    </xdr:from>
    <xdr:ext cx="0" cy="190500"/>
    <xdr:sp>
      <xdr:nvSpPr>
        <xdr:cNvPr id="88" name="Rectangle 91"/>
        <xdr:cNvSpPr>
          <a:spLocks/>
        </xdr:cNvSpPr>
      </xdr:nvSpPr>
      <xdr:spPr>
        <a:xfrm>
          <a:off x="16535400" y="1704022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63</xdr:col>
      <xdr:colOff>0</xdr:colOff>
      <xdr:row>94</xdr:row>
      <xdr:rowOff>0</xdr:rowOff>
    </xdr:from>
    <xdr:ext cx="0" cy="190500"/>
    <xdr:sp>
      <xdr:nvSpPr>
        <xdr:cNvPr id="89" name="Rectangle 92"/>
        <xdr:cNvSpPr>
          <a:spLocks/>
        </xdr:cNvSpPr>
      </xdr:nvSpPr>
      <xdr:spPr>
        <a:xfrm>
          <a:off x="12573000" y="17040225"/>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46</xdr:col>
      <xdr:colOff>28575</xdr:colOff>
      <xdr:row>25</xdr:row>
      <xdr:rowOff>114300</xdr:rowOff>
    </xdr:from>
    <xdr:ext cx="114300" cy="257175"/>
    <xdr:sp fLocksText="0">
      <xdr:nvSpPr>
        <xdr:cNvPr id="90" name="Text Box 93"/>
        <xdr:cNvSpPr txBox="1">
          <a:spLocks noChangeArrowheads="1"/>
        </xdr:cNvSpPr>
      </xdr:nvSpPr>
      <xdr:spPr>
        <a:xfrm>
          <a:off x="9201150" y="4629150"/>
          <a:ext cx="1143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25</xdr:row>
      <xdr:rowOff>0</xdr:rowOff>
    </xdr:from>
    <xdr:ext cx="0" cy="190500"/>
    <xdr:sp>
      <xdr:nvSpPr>
        <xdr:cNvPr id="91" name="Rectangle 94"/>
        <xdr:cNvSpPr>
          <a:spLocks/>
        </xdr:cNvSpPr>
      </xdr:nvSpPr>
      <xdr:spPr>
        <a:xfrm>
          <a:off x="4972050" y="45148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25</xdr:row>
      <xdr:rowOff>0</xdr:rowOff>
    </xdr:from>
    <xdr:ext cx="0" cy="190500"/>
    <xdr:sp>
      <xdr:nvSpPr>
        <xdr:cNvPr id="92" name="Rectangle 95"/>
        <xdr:cNvSpPr>
          <a:spLocks/>
        </xdr:cNvSpPr>
      </xdr:nvSpPr>
      <xdr:spPr>
        <a:xfrm>
          <a:off x="971550" y="45148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25</xdr:row>
      <xdr:rowOff>0</xdr:rowOff>
    </xdr:from>
    <xdr:ext cx="0" cy="190500"/>
    <xdr:sp>
      <xdr:nvSpPr>
        <xdr:cNvPr id="93" name="Rectangle 96"/>
        <xdr:cNvSpPr>
          <a:spLocks/>
        </xdr:cNvSpPr>
      </xdr:nvSpPr>
      <xdr:spPr>
        <a:xfrm>
          <a:off x="4972050" y="45148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25</xdr:row>
      <xdr:rowOff>0</xdr:rowOff>
    </xdr:from>
    <xdr:ext cx="0" cy="190500"/>
    <xdr:sp>
      <xdr:nvSpPr>
        <xdr:cNvPr id="94" name="Rectangle 97"/>
        <xdr:cNvSpPr>
          <a:spLocks/>
        </xdr:cNvSpPr>
      </xdr:nvSpPr>
      <xdr:spPr>
        <a:xfrm>
          <a:off x="971550" y="45148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25</xdr:row>
      <xdr:rowOff>0</xdr:rowOff>
    </xdr:from>
    <xdr:ext cx="0" cy="190500"/>
    <xdr:sp>
      <xdr:nvSpPr>
        <xdr:cNvPr id="95" name="Rectangle 98"/>
        <xdr:cNvSpPr>
          <a:spLocks/>
        </xdr:cNvSpPr>
      </xdr:nvSpPr>
      <xdr:spPr>
        <a:xfrm>
          <a:off x="4972050" y="45148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25</xdr:row>
      <xdr:rowOff>0</xdr:rowOff>
    </xdr:from>
    <xdr:ext cx="0" cy="190500"/>
    <xdr:sp>
      <xdr:nvSpPr>
        <xdr:cNvPr id="96" name="Rectangle 99"/>
        <xdr:cNvSpPr>
          <a:spLocks/>
        </xdr:cNvSpPr>
      </xdr:nvSpPr>
      <xdr:spPr>
        <a:xfrm>
          <a:off x="971550" y="45148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54</xdr:col>
      <xdr:colOff>0</xdr:colOff>
      <xdr:row>25</xdr:row>
      <xdr:rowOff>0</xdr:rowOff>
    </xdr:from>
    <xdr:ext cx="0" cy="190500"/>
    <xdr:sp>
      <xdr:nvSpPr>
        <xdr:cNvPr id="97" name="Rectangle 100"/>
        <xdr:cNvSpPr>
          <a:spLocks/>
        </xdr:cNvSpPr>
      </xdr:nvSpPr>
      <xdr:spPr>
        <a:xfrm>
          <a:off x="10772775" y="45148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34</xdr:col>
      <xdr:colOff>0</xdr:colOff>
      <xdr:row>25</xdr:row>
      <xdr:rowOff>0</xdr:rowOff>
    </xdr:from>
    <xdr:ext cx="0" cy="190500"/>
    <xdr:sp>
      <xdr:nvSpPr>
        <xdr:cNvPr id="98" name="Rectangle 101"/>
        <xdr:cNvSpPr>
          <a:spLocks/>
        </xdr:cNvSpPr>
      </xdr:nvSpPr>
      <xdr:spPr>
        <a:xfrm>
          <a:off x="6772275" y="45148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54</xdr:col>
      <xdr:colOff>0</xdr:colOff>
      <xdr:row>25</xdr:row>
      <xdr:rowOff>0</xdr:rowOff>
    </xdr:from>
    <xdr:ext cx="0" cy="190500"/>
    <xdr:sp>
      <xdr:nvSpPr>
        <xdr:cNvPr id="99" name="Rectangle 102"/>
        <xdr:cNvSpPr>
          <a:spLocks/>
        </xdr:cNvSpPr>
      </xdr:nvSpPr>
      <xdr:spPr>
        <a:xfrm>
          <a:off x="10772775" y="45148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34</xdr:col>
      <xdr:colOff>0</xdr:colOff>
      <xdr:row>25</xdr:row>
      <xdr:rowOff>0</xdr:rowOff>
    </xdr:from>
    <xdr:ext cx="0" cy="190500"/>
    <xdr:sp>
      <xdr:nvSpPr>
        <xdr:cNvPr id="100" name="Rectangle 103"/>
        <xdr:cNvSpPr>
          <a:spLocks/>
        </xdr:cNvSpPr>
      </xdr:nvSpPr>
      <xdr:spPr>
        <a:xfrm>
          <a:off x="6772275" y="45148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46</xdr:col>
      <xdr:colOff>28575</xdr:colOff>
      <xdr:row>33</xdr:row>
      <xdr:rowOff>114300</xdr:rowOff>
    </xdr:from>
    <xdr:ext cx="114300" cy="257175"/>
    <xdr:sp fLocksText="0">
      <xdr:nvSpPr>
        <xdr:cNvPr id="101" name="Text Box 104"/>
        <xdr:cNvSpPr txBox="1">
          <a:spLocks noChangeArrowheads="1"/>
        </xdr:cNvSpPr>
      </xdr:nvSpPr>
      <xdr:spPr>
        <a:xfrm>
          <a:off x="9201150" y="6076950"/>
          <a:ext cx="1143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33</xdr:row>
      <xdr:rowOff>0</xdr:rowOff>
    </xdr:from>
    <xdr:ext cx="0" cy="190500"/>
    <xdr:sp>
      <xdr:nvSpPr>
        <xdr:cNvPr id="102" name="Rectangle 105"/>
        <xdr:cNvSpPr>
          <a:spLocks/>
        </xdr:cNvSpPr>
      </xdr:nvSpPr>
      <xdr:spPr>
        <a:xfrm>
          <a:off x="4972050" y="59626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0" cy="190500"/>
    <xdr:sp>
      <xdr:nvSpPr>
        <xdr:cNvPr id="103" name="Rectangle 106"/>
        <xdr:cNvSpPr>
          <a:spLocks/>
        </xdr:cNvSpPr>
      </xdr:nvSpPr>
      <xdr:spPr>
        <a:xfrm>
          <a:off x="971550" y="59626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33</xdr:row>
      <xdr:rowOff>0</xdr:rowOff>
    </xdr:from>
    <xdr:ext cx="0" cy="190500"/>
    <xdr:sp>
      <xdr:nvSpPr>
        <xdr:cNvPr id="104" name="Rectangle 107"/>
        <xdr:cNvSpPr>
          <a:spLocks/>
        </xdr:cNvSpPr>
      </xdr:nvSpPr>
      <xdr:spPr>
        <a:xfrm>
          <a:off x="4972050" y="59626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0" cy="190500"/>
    <xdr:sp>
      <xdr:nvSpPr>
        <xdr:cNvPr id="105" name="Rectangle 108"/>
        <xdr:cNvSpPr>
          <a:spLocks/>
        </xdr:cNvSpPr>
      </xdr:nvSpPr>
      <xdr:spPr>
        <a:xfrm>
          <a:off x="971550" y="59626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33</xdr:row>
      <xdr:rowOff>0</xdr:rowOff>
    </xdr:from>
    <xdr:ext cx="0" cy="190500"/>
    <xdr:sp>
      <xdr:nvSpPr>
        <xdr:cNvPr id="106" name="Rectangle 109"/>
        <xdr:cNvSpPr>
          <a:spLocks/>
        </xdr:cNvSpPr>
      </xdr:nvSpPr>
      <xdr:spPr>
        <a:xfrm>
          <a:off x="4972050" y="59626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0" cy="190500"/>
    <xdr:sp>
      <xdr:nvSpPr>
        <xdr:cNvPr id="107" name="Rectangle 110"/>
        <xdr:cNvSpPr>
          <a:spLocks/>
        </xdr:cNvSpPr>
      </xdr:nvSpPr>
      <xdr:spPr>
        <a:xfrm>
          <a:off x="971550" y="59626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54</xdr:col>
      <xdr:colOff>0</xdr:colOff>
      <xdr:row>33</xdr:row>
      <xdr:rowOff>0</xdr:rowOff>
    </xdr:from>
    <xdr:ext cx="0" cy="190500"/>
    <xdr:sp>
      <xdr:nvSpPr>
        <xdr:cNvPr id="108" name="Rectangle 111"/>
        <xdr:cNvSpPr>
          <a:spLocks/>
        </xdr:cNvSpPr>
      </xdr:nvSpPr>
      <xdr:spPr>
        <a:xfrm>
          <a:off x="10772775" y="59626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34</xdr:col>
      <xdr:colOff>0</xdr:colOff>
      <xdr:row>33</xdr:row>
      <xdr:rowOff>0</xdr:rowOff>
    </xdr:from>
    <xdr:ext cx="0" cy="190500"/>
    <xdr:sp>
      <xdr:nvSpPr>
        <xdr:cNvPr id="109" name="Rectangle 112"/>
        <xdr:cNvSpPr>
          <a:spLocks/>
        </xdr:cNvSpPr>
      </xdr:nvSpPr>
      <xdr:spPr>
        <a:xfrm>
          <a:off x="6772275" y="59626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54</xdr:col>
      <xdr:colOff>0</xdr:colOff>
      <xdr:row>33</xdr:row>
      <xdr:rowOff>0</xdr:rowOff>
    </xdr:from>
    <xdr:ext cx="0" cy="190500"/>
    <xdr:sp>
      <xdr:nvSpPr>
        <xdr:cNvPr id="110" name="Rectangle 113"/>
        <xdr:cNvSpPr>
          <a:spLocks/>
        </xdr:cNvSpPr>
      </xdr:nvSpPr>
      <xdr:spPr>
        <a:xfrm>
          <a:off x="10772775" y="59626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34</xdr:col>
      <xdr:colOff>0</xdr:colOff>
      <xdr:row>33</xdr:row>
      <xdr:rowOff>0</xdr:rowOff>
    </xdr:from>
    <xdr:ext cx="0" cy="190500"/>
    <xdr:sp>
      <xdr:nvSpPr>
        <xdr:cNvPr id="111" name="Rectangle 114"/>
        <xdr:cNvSpPr>
          <a:spLocks/>
        </xdr:cNvSpPr>
      </xdr:nvSpPr>
      <xdr:spPr>
        <a:xfrm>
          <a:off x="6772275" y="59626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77</xdr:row>
      <xdr:rowOff>95250</xdr:rowOff>
    </xdr:from>
    <xdr:ext cx="1495425" cy="381000"/>
    <xdr:sp>
      <xdr:nvSpPr>
        <xdr:cNvPr id="112" name="Text Box 131"/>
        <xdr:cNvSpPr txBox="1">
          <a:spLocks noChangeArrowheads="1"/>
        </xdr:cNvSpPr>
      </xdr:nvSpPr>
      <xdr:spPr>
        <a:xfrm>
          <a:off x="171450" y="14058900"/>
          <a:ext cx="1495425" cy="381000"/>
        </a:xfrm>
        <a:prstGeom prst="rect">
          <a:avLst/>
        </a:prstGeom>
        <a:solidFill>
          <a:srgbClr val="FF0000"/>
        </a:solidFill>
        <a:ln w="9525" cmpd="sng">
          <a:solidFill>
            <a:srgbClr val="000000"/>
          </a:solidFill>
          <a:headEnd type="none"/>
          <a:tailEnd type="none"/>
        </a:ln>
      </xdr:spPr>
      <xdr:txBody>
        <a:bodyPr vertOverflow="clip" wrap="square" lIns="27432" tIns="27432" rIns="0" bIns="0">
          <a:spAutoFit/>
        </a:bodyPr>
        <a:p>
          <a:pPr algn="l">
            <a:defRPr/>
          </a:pPr>
          <a:r>
            <a:rPr lang="en-US" cap="none" sz="2400" b="1" i="0" u="none" baseline="0">
              <a:solidFill>
                <a:srgbClr val="FFFFFF"/>
              </a:solidFill>
              <a:latin typeface="Arial"/>
              <a:ea typeface="Arial"/>
              <a:cs typeface="Arial"/>
            </a:rPr>
            <a:t>Erfaringer</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MMTIFNTFS\DATA\IAIN\Company\Labone%20Consett\PRODPER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DHIST PERF"/>
      <sheetName val="PRODHIST MC LOAD"/>
    </sheetNames>
    <sheetDataSet>
      <sheetData sheetId="0">
        <row r="1">
          <cell r="A1" t="str">
            <v>WEEKNO</v>
          </cell>
          <cell r="B1" t="str">
            <v>MANRATE</v>
          </cell>
          <cell r="C1" t="str">
            <v>MCRATE</v>
          </cell>
          <cell r="D1" t="str">
            <v>PREF</v>
          </cell>
          <cell r="E1" t="str">
            <v>PARTNO</v>
          </cell>
          <cell r="F1" t="str">
            <v>OPNO</v>
          </cell>
          <cell r="G1" t="str">
            <v>QUANTITY</v>
          </cell>
          <cell r="H1" t="str">
            <v>PRODHRS</v>
          </cell>
          <cell r="I1" t="str">
            <v>MAINTHRS</v>
          </cell>
          <cell r="J1" t="str">
            <v>ESTRUNHRS</v>
          </cell>
          <cell r="K1" t="str">
            <v>ACTRUNHRS</v>
          </cell>
          <cell r="L1" t="str">
            <v>PERFORMANCE</v>
          </cell>
          <cell r="M1" t="str">
            <v>MCNO</v>
          </cell>
          <cell r="N1" t="str">
            <v>SETTING</v>
          </cell>
          <cell r="O1" t="str">
            <v>INSP</v>
          </cell>
          <cell r="P1" t="str">
            <v>WON</v>
          </cell>
        </row>
        <row r="2">
          <cell r="A2">
            <v>36</v>
          </cell>
          <cell r="B2">
            <v>600</v>
          </cell>
          <cell r="C2">
            <v>0</v>
          </cell>
          <cell r="D2" t="str">
            <v>M</v>
          </cell>
          <cell r="E2" t="str">
            <v>2072</v>
          </cell>
          <cell r="F2" t="str">
            <v>20</v>
          </cell>
          <cell r="G2">
            <v>3550</v>
          </cell>
          <cell r="H2">
            <v>6</v>
          </cell>
          <cell r="I2">
            <v>0</v>
          </cell>
          <cell r="J2" t="e">
            <v>#DIV/0!</v>
          </cell>
          <cell r="K2">
            <v>0</v>
          </cell>
          <cell r="L2" t="e">
            <v>#DIV/0!</v>
          </cell>
          <cell r="M2">
            <v>0</v>
          </cell>
          <cell r="N2">
            <v>0</v>
          </cell>
          <cell r="O2">
            <v>0</v>
          </cell>
          <cell r="P2" t="str">
            <v>45911</v>
          </cell>
        </row>
        <row r="3">
          <cell r="A3">
            <v>36</v>
          </cell>
          <cell r="B3">
            <v>500</v>
          </cell>
          <cell r="C3">
            <v>0</v>
          </cell>
          <cell r="D3" t="str">
            <v>M</v>
          </cell>
          <cell r="E3" t="str">
            <v>2568</v>
          </cell>
          <cell r="F3" t="str">
            <v>20</v>
          </cell>
          <cell r="G3">
            <v>10471</v>
          </cell>
          <cell r="H3">
            <v>18.5</v>
          </cell>
          <cell r="I3">
            <v>0</v>
          </cell>
          <cell r="J3" t="e">
            <v>#DIV/0!</v>
          </cell>
          <cell r="K3">
            <v>0</v>
          </cell>
          <cell r="L3" t="e">
            <v>#DIV/0!</v>
          </cell>
          <cell r="M3">
            <v>0</v>
          </cell>
          <cell r="N3">
            <v>0</v>
          </cell>
          <cell r="O3">
            <v>0</v>
          </cell>
          <cell r="P3" t="str">
            <v>45458</v>
          </cell>
        </row>
        <row r="4">
          <cell r="A4">
            <v>36</v>
          </cell>
          <cell r="B4">
            <v>400</v>
          </cell>
          <cell r="C4">
            <v>0</v>
          </cell>
          <cell r="D4" t="str">
            <v>M</v>
          </cell>
          <cell r="E4" t="str">
            <v>2230</v>
          </cell>
          <cell r="F4" t="str">
            <v>20</v>
          </cell>
          <cell r="G4">
            <v>0</v>
          </cell>
          <cell r="H4">
            <v>3.5</v>
          </cell>
          <cell r="I4">
            <v>10.75</v>
          </cell>
          <cell r="J4" t="e">
            <v>#DIV/0!</v>
          </cell>
          <cell r="K4">
            <v>0</v>
          </cell>
          <cell r="L4" t="e">
            <v>#DIV/0!</v>
          </cell>
          <cell r="M4">
            <v>0</v>
          </cell>
          <cell r="N4">
            <v>0</v>
          </cell>
          <cell r="O4">
            <v>0</v>
          </cell>
          <cell r="P4" t="str">
            <v>44670</v>
          </cell>
        </row>
        <row r="5">
          <cell r="A5">
            <v>37</v>
          </cell>
          <cell r="B5">
            <v>1500</v>
          </cell>
          <cell r="C5">
            <v>0</v>
          </cell>
          <cell r="D5" t="str">
            <v>M</v>
          </cell>
          <cell r="E5" t="str">
            <v>1997</v>
          </cell>
          <cell r="F5" t="str">
            <v>20</v>
          </cell>
          <cell r="G5">
            <v>23108</v>
          </cell>
          <cell r="H5">
            <v>25</v>
          </cell>
          <cell r="I5">
            <v>0</v>
          </cell>
          <cell r="J5" t="e">
            <v>#DIV/0!</v>
          </cell>
          <cell r="K5">
            <v>0</v>
          </cell>
          <cell r="L5" t="e">
            <v>#DIV/0!</v>
          </cell>
          <cell r="M5">
            <v>0</v>
          </cell>
          <cell r="N5">
            <v>0</v>
          </cell>
          <cell r="O5">
            <v>0</v>
          </cell>
          <cell r="P5" t="str">
            <v>46142</v>
          </cell>
        </row>
        <row r="6">
          <cell r="A6">
            <v>38</v>
          </cell>
          <cell r="B6">
            <v>3000</v>
          </cell>
          <cell r="C6">
            <v>0</v>
          </cell>
          <cell r="D6" t="str">
            <v>M</v>
          </cell>
          <cell r="E6" t="str">
            <v>1617-C</v>
          </cell>
          <cell r="F6" t="str">
            <v>20</v>
          </cell>
          <cell r="G6">
            <v>4124</v>
          </cell>
          <cell r="H6">
            <v>4</v>
          </cell>
          <cell r="I6">
            <v>0</v>
          </cell>
          <cell r="J6" t="e">
            <v>#DIV/0!</v>
          </cell>
          <cell r="K6">
            <v>0</v>
          </cell>
          <cell r="L6" t="e">
            <v>#DIV/0!</v>
          </cell>
          <cell r="M6">
            <v>0</v>
          </cell>
          <cell r="N6">
            <v>0</v>
          </cell>
          <cell r="O6">
            <v>0</v>
          </cell>
          <cell r="P6" t="str">
            <v>45954</v>
          </cell>
        </row>
        <row r="7">
          <cell r="A7">
            <v>38</v>
          </cell>
          <cell r="B7">
            <v>300</v>
          </cell>
          <cell r="C7">
            <v>0</v>
          </cell>
          <cell r="D7" t="str">
            <v>M</v>
          </cell>
          <cell r="E7" t="str">
            <v>1876-C</v>
          </cell>
          <cell r="F7" t="str">
            <v>30</v>
          </cell>
          <cell r="G7">
            <v>1560</v>
          </cell>
          <cell r="H7">
            <v>6.25</v>
          </cell>
          <cell r="I7">
            <v>0.5</v>
          </cell>
          <cell r="J7" t="e">
            <v>#DIV/0!</v>
          </cell>
          <cell r="K7">
            <v>0</v>
          </cell>
          <cell r="L7" t="e">
            <v>#DIV/0!</v>
          </cell>
          <cell r="M7">
            <v>0</v>
          </cell>
          <cell r="N7">
            <v>0</v>
          </cell>
          <cell r="O7">
            <v>0</v>
          </cell>
          <cell r="P7" t="str">
            <v>45867</v>
          </cell>
        </row>
        <row r="8">
          <cell r="A8">
            <v>38</v>
          </cell>
          <cell r="B8">
            <v>1500</v>
          </cell>
          <cell r="C8">
            <v>0</v>
          </cell>
          <cell r="D8" t="str">
            <v>M</v>
          </cell>
          <cell r="E8" t="str">
            <v>1997</v>
          </cell>
          <cell r="F8" t="str">
            <v>20</v>
          </cell>
          <cell r="G8">
            <v>3641</v>
          </cell>
          <cell r="H8">
            <v>6.5</v>
          </cell>
          <cell r="I8">
            <v>0</v>
          </cell>
          <cell r="J8" t="e">
            <v>#DIV/0!</v>
          </cell>
          <cell r="K8">
            <v>0</v>
          </cell>
          <cell r="L8" t="e">
            <v>#DIV/0!</v>
          </cell>
          <cell r="M8">
            <v>0</v>
          </cell>
          <cell r="N8">
            <v>0</v>
          </cell>
          <cell r="O8">
            <v>0</v>
          </cell>
          <cell r="P8" t="str">
            <v>46142</v>
          </cell>
        </row>
        <row r="9">
          <cell r="A9">
            <v>39</v>
          </cell>
          <cell r="B9">
            <v>300</v>
          </cell>
          <cell r="C9">
            <v>0</v>
          </cell>
          <cell r="D9" t="str">
            <v>M</v>
          </cell>
          <cell r="E9" t="str">
            <v>1876-C</v>
          </cell>
          <cell r="F9" t="str">
            <v>30</v>
          </cell>
          <cell r="G9">
            <v>2340</v>
          </cell>
          <cell r="H9">
            <v>8</v>
          </cell>
          <cell r="I9">
            <v>0</v>
          </cell>
          <cell r="J9" t="e">
            <v>#DIV/0!</v>
          </cell>
          <cell r="K9">
            <v>0</v>
          </cell>
          <cell r="L9" t="e">
            <v>#DIV/0!</v>
          </cell>
          <cell r="M9">
            <v>0</v>
          </cell>
          <cell r="N9">
            <v>0</v>
          </cell>
          <cell r="O9">
            <v>0</v>
          </cell>
          <cell r="P9" t="str">
            <v>45867</v>
          </cell>
        </row>
        <row r="10">
          <cell r="A10">
            <v>40</v>
          </cell>
          <cell r="B10">
            <v>250</v>
          </cell>
          <cell r="C10">
            <v>0</v>
          </cell>
          <cell r="D10" t="str">
            <v>M</v>
          </cell>
          <cell r="E10" t="str">
            <v>2065-A</v>
          </cell>
          <cell r="F10" t="str">
            <v>20</v>
          </cell>
          <cell r="G10">
            <v>1589</v>
          </cell>
          <cell r="H10">
            <v>5.75</v>
          </cell>
          <cell r="I10">
            <v>0</v>
          </cell>
          <cell r="J10" t="e">
            <v>#DIV/0!</v>
          </cell>
          <cell r="K10">
            <v>0</v>
          </cell>
          <cell r="L10" t="e">
            <v>#DIV/0!</v>
          </cell>
          <cell r="M10">
            <v>0</v>
          </cell>
          <cell r="N10">
            <v>0</v>
          </cell>
          <cell r="O10">
            <v>0</v>
          </cell>
          <cell r="P10" t="str">
            <v>46138</v>
          </cell>
        </row>
        <row r="11">
          <cell r="A11">
            <v>40</v>
          </cell>
          <cell r="B11">
            <v>250</v>
          </cell>
          <cell r="C11">
            <v>0</v>
          </cell>
          <cell r="D11" t="str">
            <v>M</v>
          </cell>
          <cell r="E11" t="str">
            <v>2065-B</v>
          </cell>
          <cell r="F11" t="str">
            <v>20</v>
          </cell>
          <cell r="G11">
            <v>1970</v>
          </cell>
          <cell r="H11">
            <v>9.75</v>
          </cell>
          <cell r="I11">
            <v>0</v>
          </cell>
          <cell r="J11" t="e">
            <v>#DIV/0!</v>
          </cell>
          <cell r="K11">
            <v>0</v>
          </cell>
          <cell r="L11" t="e">
            <v>#DIV/0!</v>
          </cell>
          <cell r="M11">
            <v>0</v>
          </cell>
          <cell r="N11">
            <v>0</v>
          </cell>
          <cell r="O11">
            <v>0</v>
          </cell>
          <cell r="P11" t="str">
            <v>46656</v>
          </cell>
        </row>
        <row r="12">
          <cell r="A12">
            <v>40</v>
          </cell>
          <cell r="B12">
            <v>600</v>
          </cell>
          <cell r="C12">
            <v>0</v>
          </cell>
          <cell r="D12" t="str">
            <v>M</v>
          </cell>
          <cell r="E12" t="str">
            <v>2072-A</v>
          </cell>
          <cell r="F12" t="str">
            <v>20</v>
          </cell>
          <cell r="G12">
            <v>6457</v>
          </cell>
          <cell r="H12">
            <v>11.25</v>
          </cell>
          <cell r="I12">
            <v>0</v>
          </cell>
          <cell r="J12" t="e">
            <v>#DIV/0!</v>
          </cell>
          <cell r="K12">
            <v>0</v>
          </cell>
          <cell r="L12" t="e">
            <v>#DIV/0!</v>
          </cell>
          <cell r="M12">
            <v>0</v>
          </cell>
          <cell r="N12">
            <v>0</v>
          </cell>
          <cell r="O12">
            <v>0</v>
          </cell>
          <cell r="P12" t="str">
            <v>46522</v>
          </cell>
        </row>
        <row r="13">
          <cell r="A13">
            <v>40</v>
          </cell>
          <cell r="B13">
            <v>600</v>
          </cell>
          <cell r="C13">
            <v>0</v>
          </cell>
          <cell r="D13" t="str">
            <v>M</v>
          </cell>
          <cell r="E13" t="str">
            <v>2072-B</v>
          </cell>
          <cell r="F13" t="str">
            <v>20</v>
          </cell>
          <cell r="G13">
            <v>10317</v>
          </cell>
          <cell r="H13">
            <v>10.25</v>
          </cell>
          <cell r="I13">
            <v>0</v>
          </cell>
          <cell r="J13" t="e">
            <v>#DIV/0!</v>
          </cell>
          <cell r="K13">
            <v>0</v>
          </cell>
          <cell r="L13" t="e">
            <v>#DIV/0!</v>
          </cell>
          <cell r="M13">
            <v>0</v>
          </cell>
          <cell r="N13">
            <v>0</v>
          </cell>
          <cell r="O13">
            <v>0</v>
          </cell>
          <cell r="P13" t="str">
            <v>46524</v>
          </cell>
        </row>
        <row r="14">
          <cell r="A14">
            <v>40</v>
          </cell>
          <cell r="B14">
            <v>600</v>
          </cell>
          <cell r="C14">
            <v>0</v>
          </cell>
          <cell r="D14" t="str">
            <v>M</v>
          </cell>
          <cell r="E14" t="str">
            <v>2072-B</v>
          </cell>
          <cell r="F14" t="str">
            <v>20</v>
          </cell>
          <cell r="G14">
            <v>6893</v>
          </cell>
          <cell r="H14">
            <v>6.75</v>
          </cell>
          <cell r="I14">
            <v>0</v>
          </cell>
          <cell r="J14" t="e">
            <v>#DIV/0!</v>
          </cell>
          <cell r="K14">
            <v>0</v>
          </cell>
          <cell r="L14" t="e">
            <v>#DIV/0!</v>
          </cell>
          <cell r="M14">
            <v>0</v>
          </cell>
          <cell r="N14">
            <v>0</v>
          </cell>
          <cell r="O14">
            <v>0</v>
          </cell>
          <cell r="P14" t="str">
            <v>46525</v>
          </cell>
        </row>
        <row r="15">
          <cell r="A15">
            <v>40</v>
          </cell>
          <cell r="B15">
            <v>500</v>
          </cell>
          <cell r="C15">
            <v>0</v>
          </cell>
          <cell r="D15" t="str">
            <v>M</v>
          </cell>
          <cell r="E15" t="str">
            <v>2440</v>
          </cell>
          <cell r="F15" t="str">
            <v>20</v>
          </cell>
          <cell r="G15">
            <v>4388</v>
          </cell>
          <cell r="H15">
            <v>4.75</v>
          </cell>
          <cell r="I15">
            <v>0</v>
          </cell>
          <cell r="J15" t="e">
            <v>#DIV/0!</v>
          </cell>
          <cell r="K15">
            <v>0</v>
          </cell>
          <cell r="L15" t="e">
            <v>#DIV/0!</v>
          </cell>
          <cell r="M15">
            <v>0</v>
          </cell>
          <cell r="N15">
            <v>0</v>
          </cell>
          <cell r="O15">
            <v>0</v>
          </cell>
          <cell r="P15" t="str">
            <v>46530</v>
          </cell>
        </row>
        <row r="16">
          <cell r="A16">
            <v>40</v>
          </cell>
          <cell r="B16">
            <v>250</v>
          </cell>
          <cell r="C16">
            <v>0</v>
          </cell>
          <cell r="D16" t="str">
            <v>M</v>
          </cell>
          <cell r="E16" t="str">
            <v>2576-A</v>
          </cell>
          <cell r="F16" t="str">
            <v>20</v>
          </cell>
          <cell r="G16">
            <v>2371</v>
          </cell>
          <cell r="H16">
            <v>9.25</v>
          </cell>
          <cell r="I16">
            <v>0</v>
          </cell>
          <cell r="J16" t="e">
            <v>#DIV/0!</v>
          </cell>
          <cell r="K16">
            <v>0</v>
          </cell>
          <cell r="L16" t="e">
            <v>#DIV/0!</v>
          </cell>
          <cell r="M16">
            <v>0</v>
          </cell>
          <cell r="N16">
            <v>0</v>
          </cell>
          <cell r="O16">
            <v>0</v>
          </cell>
          <cell r="P16" t="str">
            <v>46540</v>
          </cell>
        </row>
        <row r="17">
          <cell r="A17">
            <v>40</v>
          </cell>
          <cell r="B17">
            <v>250</v>
          </cell>
          <cell r="C17">
            <v>0</v>
          </cell>
          <cell r="D17" t="str">
            <v>M</v>
          </cell>
          <cell r="E17" t="str">
            <v>2576-B</v>
          </cell>
          <cell r="F17" t="str">
            <v>10</v>
          </cell>
          <cell r="G17">
            <v>2474</v>
          </cell>
          <cell r="H17">
            <v>9</v>
          </cell>
          <cell r="I17">
            <v>0</v>
          </cell>
          <cell r="J17" t="e">
            <v>#DIV/0!</v>
          </cell>
          <cell r="K17">
            <v>0</v>
          </cell>
          <cell r="L17" t="e">
            <v>#DIV/0!</v>
          </cell>
          <cell r="M17">
            <v>0</v>
          </cell>
          <cell r="N17">
            <v>0</v>
          </cell>
          <cell r="O17">
            <v>0</v>
          </cell>
          <cell r="P17" t="str">
            <v>46541</v>
          </cell>
        </row>
        <row r="18">
          <cell r="A18">
            <v>41</v>
          </cell>
          <cell r="B18">
            <v>600</v>
          </cell>
          <cell r="C18">
            <v>0</v>
          </cell>
          <cell r="D18" t="str">
            <v>M</v>
          </cell>
          <cell r="E18" t="str">
            <v>2072-A</v>
          </cell>
          <cell r="F18" t="str">
            <v>20</v>
          </cell>
          <cell r="G18">
            <v>2892</v>
          </cell>
          <cell r="H18">
            <v>6.25</v>
          </cell>
          <cell r="I18">
            <v>0</v>
          </cell>
          <cell r="J18" t="e">
            <v>#DIV/0!</v>
          </cell>
          <cell r="K18">
            <v>0</v>
          </cell>
          <cell r="L18" t="e">
            <v>#DIV/0!</v>
          </cell>
          <cell r="M18">
            <v>0</v>
          </cell>
          <cell r="N18">
            <v>0</v>
          </cell>
          <cell r="O18">
            <v>0</v>
          </cell>
          <cell r="P18" t="str">
            <v>46522</v>
          </cell>
        </row>
        <row r="19">
          <cell r="A19">
            <v>41</v>
          </cell>
          <cell r="B19">
            <v>600</v>
          </cell>
          <cell r="C19">
            <v>0</v>
          </cell>
          <cell r="D19" t="str">
            <v>M</v>
          </cell>
          <cell r="E19" t="str">
            <v>2072-B</v>
          </cell>
          <cell r="F19" t="str">
            <v>20</v>
          </cell>
          <cell r="G19">
            <v>2590</v>
          </cell>
          <cell r="H19">
            <v>4.5</v>
          </cell>
          <cell r="I19">
            <v>0</v>
          </cell>
          <cell r="J19" t="e">
            <v>#DIV/0!</v>
          </cell>
          <cell r="K19">
            <v>0</v>
          </cell>
          <cell r="L19" t="e">
            <v>#DIV/0!</v>
          </cell>
          <cell r="M19">
            <v>0</v>
          </cell>
          <cell r="N19">
            <v>0</v>
          </cell>
          <cell r="O19">
            <v>0</v>
          </cell>
          <cell r="P19" t="str">
            <v>46525</v>
          </cell>
        </row>
        <row r="20">
          <cell r="A20">
            <v>41</v>
          </cell>
          <cell r="B20">
            <v>500</v>
          </cell>
          <cell r="C20">
            <v>0</v>
          </cell>
          <cell r="D20" t="str">
            <v>M</v>
          </cell>
          <cell r="E20" t="str">
            <v>2269</v>
          </cell>
          <cell r="F20" t="str">
            <v>20</v>
          </cell>
          <cell r="G20">
            <v>15253</v>
          </cell>
          <cell r="H20">
            <v>32.25</v>
          </cell>
          <cell r="I20">
            <v>0</v>
          </cell>
          <cell r="J20" t="e">
            <v>#DIV/0!</v>
          </cell>
          <cell r="K20">
            <v>0</v>
          </cell>
          <cell r="L20" t="e">
            <v>#DIV/0!</v>
          </cell>
          <cell r="M20">
            <v>0</v>
          </cell>
          <cell r="N20">
            <v>0</v>
          </cell>
          <cell r="O20">
            <v>0</v>
          </cell>
          <cell r="P20" t="str">
            <v>46872</v>
          </cell>
        </row>
        <row r="21">
          <cell r="A21">
            <v>41</v>
          </cell>
          <cell r="B21">
            <v>0</v>
          </cell>
          <cell r="C21">
            <v>0</v>
          </cell>
          <cell r="D21" t="str">
            <v>M</v>
          </cell>
          <cell r="E21" t="str">
            <v>2269-B</v>
          </cell>
          <cell r="F21" t="str">
            <v>20</v>
          </cell>
          <cell r="G21">
            <v>15270</v>
          </cell>
          <cell r="H21">
            <v>0</v>
          </cell>
          <cell r="I21">
            <v>0</v>
          </cell>
          <cell r="J21" t="e">
            <v>#DIV/0!</v>
          </cell>
          <cell r="K21">
            <v>0</v>
          </cell>
          <cell r="L21" t="e">
            <v>#DIV/0!</v>
          </cell>
          <cell r="M21">
            <v>0</v>
          </cell>
          <cell r="N21">
            <v>0</v>
          </cell>
          <cell r="O21">
            <v>0</v>
          </cell>
          <cell r="P21" t="str">
            <v>46873</v>
          </cell>
        </row>
        <row r="22">
          <cell r="A22">
            <v>41</v>
          </cell>
          <cell r="B22">
            <v>500</v>
          </cell>
          <cell r="C22">
            <v>0</v>
          </cell>
          <cell r="D22" t="str">
            <v>M</v>
          </cell>
          <cell r="E22" t="str">
            <v>2440</v>
          </cell>
          <cell r="F22" t="str">
            <v>20</v>
          </cell>
          <cell r="G22">
            <v>1267</v>
          </cell>
          <cell r="H22">
            <v>1.5</v>
          </cell>
          <cell r="I22">
            <v>0</v>
          </cell>
          <cell r="J22" t="e">
            <v>#DIV/0!</v>
          </cell>
          <cell r="K22">
            <v>0</v>
          </cell>
          <cell r="L22" t="e">
            <v>#DIV/0!</v>
          </cell>
          <cell r="M22">
            <v>0</v>
          </cell>
          <cell r="N22">
            <v>0</v>
          </cell>
          <cell r="O22">
            <v>0</v>
          </cell>
          <cell r="P22" t="str">
            <v>46530</v>
          </cell>
        </row>
        <row r="23">
          <cell r="A23">
            <v>41</v>
          </cell>
          <cell r="B23">
            <v>250</v>
          </cell>
          <cell r="C23">
            <v>0</v>
          </cell>
          <cell r="D23" t="str">
            <v>M</v>
          </cell>
          <cell r="E23" t="str">
            <v>2576-A</v>
          </cell>
          <cell r="F23" t="str">
            <v>20</v>
          </cell>
          <cell r="G23">
            <v>1928</v>
          </cell>
          <cell r="H23">
            <v>4.25</v>
          </cell>
          <cell r="I23">
            <v>0</v>
          </cell>
          <cell r="J23" t="e">
            <v>#DIV/0!</v>
          </cell>
          <cell r="K23">
            <v>0</v>
          </cell>
          <cell r="L23" t="e">
            <v>#DIV/0!</v>
          </cell>
          <cell r="M23">
            <v>0</v>
          </cell>
          <cell r="N23">
            <v>0</v>
          </cell>
          <cell r="O23">
            <v>0</v>
          </cell>
          <cell r="P23" t="str">
            <v>46540</v>
          </cell>
        </row>
        <row r="24">
          <cell r="A24">
            <v>41</v>
          </cell>
          <cell r="B24">
            <v>250</v>
          </cell>
          <cell r="C24">
            <v>0</v>
          </cell>
          <cell r="D24" t="str">
            <v>M</v>
          </cell>
          <cell r="E24" t="str">
            <v>2576-B</v>
          </cell>
          <cell r="F24" t="str">
            <v>20</v>
          </cell>
          <cell r="G24">
            <v>1998</v>
          </cell>
          <cell r="H24">
            <v>4.25</v>
          </cell>
          <cell r="I24">
            <v>0</v>
          </cell>
          <cell r="J24" t="e">
            <v>#DIV/0!</v>
          </cell>
          <cell r="K24">
            <v>0</v>
          </cell>
          <cell r="L24" t="e">
            <v>#DIV/0!</v>
          </cell>
          <cell r="M24">
            <v>0</v>
          </cell>
          <cell r="N24">
            <v>0</v>
          </cell>
          <cell r="O24">
            <v>0</v>
          </cell>
          <cell r="P24" t="str">
            <v>46541</v>
          </cell>
        </row>
        <row r="25">
          <cell r="A25">
            <v>41</v>
          </cell>
          <cell r="B25">
            <v>2000</v>
          </cell>
          <cell r="C25">
            <v>0</v>
          </cell>
          <cell r="D25" t="str">
            <v>M</v>
          </cell>
          <cell r="E25" t="str">
            <v>2696-A</v>
          </cell>
          <cell r="F25" t="str">
            <v>20</v>
          </cell>
          <cell r="G25">
            <v>648</v>
          </cell>
          <cell r="H25">
            <v>0.25</v>
          </cell>
          <cell r="I25">
            <v>0</v>
          </cell>
          <cell r="J25" t="e">
            <v>#DIV/0!</v>
          </cell>
          <cell r="K25">
            <v>0</v>
          </cell>
          <cell r="L25" t="e">
            <v>#DIV/0!</v>
          </cell>
          <cell r="M25">
            <v>0</v>
          </cell>
          <cell r="N25">
            <v>0</v>
          </cell>
          <cell r="O25">
            <v>0</v>
          </cell>
          <cell r="P25" t="str">
            <v>46550</v>
          </cell>
        </row>
        <row r="26">
          <cell r="A26">
            <v>41</v>
          </cell>
          <cell r="B26">
            <v>2000</v>
          </cell>
          <cell r="C26">
            <v>0</v>
          </cell>
          <cell r="D26" t="str">
            <v>M</v>
          </cell>
          <cell r="E26" t="str">
            <v>2696-B</v>
          </cell>
          <cell r="F26" t="str">
            <v>20</v>
          </cell>
          <cell r="G26">
            <v>629</v>
          </cell>
          <cell r="H26">
            <v>0.25</v>
          </cell>
          <cell r="I26">
            <v>0</v>
          </cell>
          <cell r="J26" t="e">
            <v>#DIV/0!</v>
          </cell>
          <cell r="K26">
            <v>0</v>
          </cell>
          <cell r="L26" t="e">
            <v>#DIV/0!</v>
          </cell>
          <cell r="M26">
            <v>0</v>
          </cell>
          <cell r="N26">
            <v>0</v>
          </cell>
          <cell r="O26">
            <v>0</v>
          </cell>
          <cell r="P26" t="str">
            <v>46551</v>
          </cell>
        </row>
        <row r="27">
          <cell r="A27">
            <v>42</v>
          </cell>
          <cell r="B27">
            <v>300</v>
          </cell>
          <cell r="C27">
            <v>0</v>
          </cell>
          <cell r="D27" t="str">
            <v>M</v>
          </cell>
          <cell r="E27" t="str">
            <v>1876-C</v>
          </cell>
          <cell r="F27" t="str">
            <v>30</v>
          </cell>
          <cell r="G27">
            <v>1682</v>
          </cell>
          <cell r="H27">
            <v>7.25</v>
          </cell>
          <cell r="I27">
            <v>0.5</v>
          </cell>
          <cell r="J27" t="e">
            <v>#DIV/0!</v>
          </cell>
          <cell r="K27">
            <v>0</v>
          </cell>
          <cell r="L27" t="e">
            <v>#DIV/0!</v>
          </cell>
          <cell r="M27">
            <v>0</v>
          </cell>
          <cell r="N27">
            <v>0</v>
          </cell>
          <cell r="O27">
            <v>0</v>
          </cell>
          <cell r="P27" t="str">
            <v>45867</v>
          </cell>
        </row>
        <row r="28">
          <cell r="A28">
            <v>42</v>
          </cell>
          <cell r="B28">
            <v>500</v>
          </cell>
          <cell r="C28">
            <v>0</v>
          </cell>
          <cell r="D28" t="str">
            <v>M</v>
          </cell>
          <cell r="E28" t="str">
            <v>1880</v>
          </cell>
          <cell r="F28" t="str">
            <v>20</v>
          </cell>
          <cell r="G28">
            <v>2020</v>
          </cell>
          <cell r="H28">
            <v>6.5</v>
          </cell>
          <cell r="I28">
            <v>0</v>
          </cell>
          <cell r="J28" t="e">
            <v>#DIV/0!</v>
          </cell>
          <cell r="K28">
            <v>0</v>
          </cell>
          <cell r="L28" t="e">
            <v>#DIV/0!</v>
          </cell>
          <cell r="M28">
            <v>0</v>
          </cell>
          <cell r="N28">
            <v>0</v>
          </cell>
          <cell r="O28">
            <v>0</v>
          </cell>
          <cell r="P28" t="str">
            <v>46826</v>
          </cell>
        </row>
        <row r="29">
          <cell r="A29">
            <v>42</v>
          </cell>
          <cell r="B29">
            <v>600</v>
          </cell>
          <cell r="C29">
            <v>0</v>
          </cell>
          <cell r="D29" t="str">
            <v>M</v>
          </cell>
          <cell r="E29" t="str">
            <v>2072-A</v>
          </cell>
          <cell r="F29" t="str">
            <v>20</v>
          </cell>
          <cell r="G29">
            <v>9719</v>
          </cell>
          <cell r="H29">
            <v>10</v>
          </cell>
          <cell r="I29">
            <v>0</v>
          </cell>
          <cell r="J29" t="e">
            <v>#DIV/0!</v>
          </cell>
          <cell r="K29">
            <v>0</v>
          </cell>
          <cell r="L29" t="e">
            <v>#DIV/0!</v>
          </cell>
          <cell r="M29">
            <v>0</v>
          </cell>
          <cell r="N29">
            <v>0</v>
          </cell>
          <cell r="O29">
            <v>0</v>
          </cell>
          <cell r="P29" t="str">
            <v>46523</v>
          </cell>
        </row>
        <row r="30">
          <cell r="A30">
            <v>42</v>
          </cell>
          <cell r="B30">
            <v>500</v>
          </cell>
          <cell r="C30">
            <v>0</v>
          </cell>
          <cell r="D30" t="str">
            <v>M</v>
          </cell>
          <cell r="E30" t="str">
            <v>2269-A</v>
          </cell>
          <cell r="F30" t="str">
            <v>20</v>
          </cell>
          <cell r="G30">
            <v>14815</v>
          </cell>
          <cell r="H30">
            <v>31.5</v>
          </cell>
          <cell r="I30">
            <v>0</v>
          </cell>
          <cell r="J30" t="e">
            <v>#DIV/0!</v>
          </cell>
          <cell r="K30">
            <v>0</v>
          </cell>
          <cell r="L30" t="e">
            <v>#DIV/0!</v>
          </cell>
          <cell r="M30">
            <v>0</v>
          </cell>
          <cell r="N30">
            <v>0</v>
          </cell>
          <cell r="O30">
            <v>0</v>
          </cell>
          <cell r="P30" t="str">
            <v>46872</v>
          </cell>
        </row>
        <row r="31">
          <cell r="A31">
            <v>42</v>
          </cell>
          <cell r="B31">
            <v>0</v>
          </cell>
          <cell r="C31">
            <v>0</v>
          </cell>
          <cell r="D31" t="str">
            <v>M</v>
          </cell>
          <cell r="E31" t="str">
            <v>2269-B</v>
          </cell>
          <cell r="F31" t="str">
            <v>20</v>
          </cell>
          <cell r="G31">
            <v>14455</v>
          </cell>
          <cell r="H31">
            <v>0</v>
          </cell>
          <cell r="I31">
            <v>0</v>
          </cell>
          <cell r="J31" t="e">
            <v>#DIV/0!</v>
          </cell>
          <cell r="K31">
            <v>0</v>
          </cell>
          <cell r="L31" t="e">
            <v>#DIV/0!</v>
          </cell>
          <cell r="M31">
            <v>0</v>
          </cell>
          <cell r="N31">
            <v>0</v>
          </cell>
          <cell r="O31">
            <v>0</v>
          </cell>
          <cell r="P31" t="str">
            <v>46873</v>
          </cell>
        </row>
        <row r="32">
          <cell r="A32">
            <v>42</v>
          </cell>
          <cell r="B32">
            <v>200</v>
          </cell>
          <cell r="C32">
            <v>0</v>
          </cell>
          <cell r="D32" t="str">
            <v>M</v>
          </cell>
          <cell r="E32" t="str">
            <v>2344</v>
          </cell>
          <cell r="F32" t="str">
            <v>20</v>
          </cell>
          <cell r="G32">
            <v>992</v>
          </cell>
          <cell r="H32">
            <v>2.5</v>
          </cell>
          <cell r="I32">
            <v>0.5</v>
          </cell>
          <cell r="J32" t="e">
            <v>#DIV/0!</v>
          </cell>
          <cell r="K32">
            <v>0</v>
          </cell>
          <cell r="L32" t="e">
            <v>#DIV/0!</v>
          </cell>
          <cell r="M32">
            <v>0</v>
          </cell>
          <cell r="N32">
            <v>0</v>
          </cell>
          <cell r="O32">
            <v>0</v>
          </cell>
          <cell r="P32" t="str">
            <v>46860</v>
          </cell>
        </row>
        <row r="33">
          <cell r="A33">
            <v>42</v>
          </cell>
          <cell r="B33">
            <v>250</v>
          </cell>
          <cell r="C33">
            <v>0</v>
          </cell>
          <cell r="D33" t="str">
            <v>M</v>
          </cell>
          <cell r="E33" t="str">
            <v>2576-A</v>
          </cell>
          <cell r="F33" t="str">
            <v>20</v>
          </cell>
          <cell r="G33">
            <v>770</v>
          </cell>
          <cell r="H33">
            <v>2.25</v>
          </cell>
          <cell r="I33">
            <v>0</v>
          </cell>
          <cell r="J33" t="e">
            <v>#DIV/0!</v>
          </cell>
          <cell r="K33">
            <v>0</v>
          </cell>
          <cell r="L33" t="e">
            <v>#DIV/0!</v>
          </cell>
          <cell r="M33">
            <v>0</v>
          </cell>
          <cell r="N33">
            <v>0</v>
          </cell>
          <cell r="O33">
            <v>0</v>
          </cell>
          <cell r="P33" t="str">
            <v>46540</v>
          </cell>
        </row>
        <row r="34">
          <cell r="A34">
            <v>42</v>
          </cell>
          <cell r="B34">
            <v>250</v>
          </cell>
          <cell r="C34">
            <v>0</v>
          </cell>
          <cell r="D34" t="str">
            <v>M</v>
          </cell>
          <cell r="E34" t="str">
            <v>2576-B</v>
          </cell>
          <cell r="F34" t="str">
            <v>20</v>
          </cell>
          <cell r="G34">
            <v>815</v>
          </cell>
          <cell r="H34">
            <v>2.25</v>
          </cell>
          <cell r="I34">
            <v>0</v>
          </cell>
          <cell r="J34" t="e">
            <v>#DIV/0!</v>
          </cell>
          <cell r="K34">
            <v>0</v>
          </cell>
          <cell r="L34" t="e">
            <v>#DIV/0!</v>
          </cell>
          <cell r="M34">
            <v>0</v>
          </cell>
          <cell r="N34">
            <v>0</v>
          </cell>
          <cell r="O34">
            <v>0</v>
          </cell>
          <cell r="P34" t="str">
            <v>46541</v>
          </cell>
        </row>
        <row r="35">
          <cell r="A35">
            <v>42</v>
          </cell>
          <cell r="B35">
            <v>250</v>
          </cell>
          <cell r="C35">
            <v>0</v>
          </cell>
          <cell r="D35" t="str">
            <v>M</v>
          </cell>
          <cell r="E35" t="str">
            <v>2758-A</v>
          </cell>
          <cell r="F35" t="str">
            <v>20</v>
          </cell>
          <cell r="G35">
            <v>2294</v>
          </cell>
          <cell r="H35">
            <v>3.25</v>
          </cell>
          <cell r="I35">
            <v>0</v>
          </cell>
          <cell r="J35" t="e">
            <v>#DIV/0!</v>
          </cell>
          <cell r="K35">
            <v>0</v>
          </cell>
          <cell r="L35" t="e">
            <v>#DIV/0!</v>
          </cell>
          <cell r="M35">
            <v>0</v>
          </cell>
          <cell r="N35">
            <v>0</v>
          </cell>
          <cell r="O35">
            <v>0</v>
          </cell>
          <cell r="P35" t="str">
            <v>46662</v>
          </cell>
        </row>
        <row r="36">
          <cell r="A36">
            <v>42</v>
          </cell>
          <cell r="B36">
            <v>250</v>
          </cell>
          <cell r="C36">
            <v>0</v>
          </cell>
          <cell r="D36" t="str">
            <v>M</v>
          </cell>
          <cell r="E36" t="str">
            <v>2758-B</v>
          </cell>
          <cell r="F36" t="str">
            <v>20</v>
          </cell>
          <cell r="G36">
            <v>3036</v>
          </cell>
          <cell r="H36">
            <v>3</v>
          </cell>
          <cell r="I36">
            <v>0</v>
          </cell>
          <cell r="J36" t="e">
            <v>#DIV/0!</v>
          </cell>
          <cell r="K36">
            <v>0</v>
          </cell>
          <cell r="L36" t="e">
            <v>#DIV/0!</v>
          </cell>
          <cell r="M36">
            <v>0</v>
          </cell>
          <cell r="N36">
            <v>0</v>
          </cell>
          <cell r="O36">
            <v>0</v>
          </cell>
          <cell r="P36" t="str">
            <v>46663</v>
          </cell>
        </row>
        <row r="37">
          <cell r="A37">
            <v>44</v>
          </cell>
          <cell r="B37">
            <v>500</v>
          </cell>
          <cell r="C37">
            <v>0</v>
          </cell>
          <cell r="D37" t="str">
            <v>M</v>
          </cell>
          <cell r="E37" t="str">
            <v>2269-A</v>
          </cell>
          <cell r="F37" t="str">
            <v>20</v>
          </cell>
          <cell r="G37">
            <v>1772</v>
          </cell>
          <cell r="H37">
            <v>2</v>
          </cell>
          <cell r="I37">
            <v>0</v>
          </cell>
          <cell r="J37" t="e">
            <v>#DIV/0!</v>
          </cell>
          <cell r="K37">
            <v>0</v>
          </cell>
          <cell r="L37" t="e">
            <v>#DIV/0!</v>
          </cell>
          <cell r="M37">
            <v>0</v>
          </cell>
          <cell r="N37">
            <v>0</v>
          </cell>
          <cell r="O37">
            <v>0</v>
          </cell>
          <cell r="P37" t="str">
            <v>47399</v>
          </cell>
        </row>
        <row r="38">
          <cell r="A38">
            <v>45</v>
          </cell>
          <cell r="B38">
            <v>2000</v>
          </cell>
          <cell r="C38">
            <v>0</v>
          </cell>
          <cell r="D38" t="str">
            <v>M</v>
          </cell>
          <cell r="E38" t="str">
            <v>0717</v>
          </cell>
          <cell r="F38" t="str">
            <v>30</v>
          </cell>
          <cell r="G38">
            <v>3847</v>
          </cell>
          <cell r="H38">
            <v>1</v>
          </cell>
          <cell r="I38">
            <v>0</v>
          </cell>
          <cell r="J38" t="e">
            <v>#DIV/0!</v>
          </cell>
          <cell r="K38">
            <v>0</v>
          </cell>
          <cell r="L38" t="e">
            <v>#DIV/0!</v>
          </cell>
          <cell r="M38">
            <v>0</v>
          </cell>
          <cell r="N38">
            <v>0</v>
          </cell>
          <cell r="O38">
            <v>0</v>
          </cell>
          <cell r="P38" t="str">
            <v>47450</v>
          </cell>
        </row>
        <row r="39">
          <cell r="A39">
            <v>45</v>
          </cell>
          <cell r="B39">
            <v>500</v>
          </cell>
          <cell r="C39">
            <v>0</v>
          </cell>
          <cell r="D39" t="str">
            <v>M</v>
          </cell>
          <cell r="E39" t="str">
            <v>2269-A</v>
          </cell>
          <cell r="F39" t="str">
            <v>20</v>
          </cell>
          <cell r="G39">
            <v>14376</v>
          </cell>
          <cell r="H39">
            <v>32.5</v>
          </cell>
          <cell r="I39">
            <v>0</v>
          </cell>
          <cell r="J39" t="e">
            <v>#DIV/0!</v>
          </cell>
          <cell r="K39">
            <v>0</v>
          </cell>
          <cell r="L39" t="e">
            <v>#DIV/0!</v>
          </cell>
          <cell r="M39">
            <v>0</v>
          </cell>
          <cell r="N39">
            <v>0</v>
          </cell>
          <cell r="O39">
            <v>0</v>
          </cell>
          <cell r="P39" t="str">
            <v>47399</v>
          </cell>
        </row>
        <row r="40">
          <cell r="A40">
            <v>45</v>
          </cell>
          <cell r="B40">
            <v>0</v>
          </cell>
          <cell r="C40">
            <v>0</v>
          </cell>
          <cell r="D40" t="str">
            <v>M</v>
          </cell>
          <cell r="E40" t="str">
            <v>2269-B</v>
          </cell>
          <cell r="F40" t="str">
            <v>20</v>
          </cell>
          <cell r="G40">
            <v>16283</v>
          </cell>
          <cell r="H40">
            <v>0</v>
          </cell>
          <cell r="I40">
            <v>0</v>
          </cell>
          <cell r="J40" t="e">
            <v>#DIV/0!</v>
          </cell>
          <cell r="K40">
            <v>0</v>
          </cell>
          <cell r="L40" t="e">
            <v>#DIV/0!</v>
          </cell>
          <cell r="M40">
            <v>0</v>
          </cell>
          <cell r="N40">
            <v>0</v>
          </cell>
          <cell r="O40">
            <v>0</v>
          </cell>
          <cell r="P40" t="str">
            <v>47400</v>
          </cell>
        </row>
        <row r="41">
          <cell r="A41">
            <v>45</v>
          </cell>
          <cell r="B41">
            <v>0</v>
          </cell>
          <cell r="C41">
            <v>0</v>
          </cell>
          <cell r="D41" t="str">
            <v>M</v>
          </cell>
          <cell r="E41" t="str">
            <v>0717</v>
          </cell>
          <cell r="F41" t="str">
            <v>20</v>
          </cell>
          <cell r="G41">
            <v>0</v>
          </cell>
          <cell r="H41">
            <v>6</v>
          </cell>
          <cell r="I41">
            <v>0</v>
          </cell>
          <cell r="J41" t="e">
            <v>#DIV/0!</v>
          </cell>
          <cell r="K41">
            <v>0</v>
          </cell>
          <cell r="L41" t="e">
            <v>#DIV/0!</v>
          </cell>
          <cell r="M41">
            <v>0</v>
          </cell>
          <cell r="N41">
            <v>0</v>
          </cell>
          <cell r="O41">
            <v>0</v>
          </cell>
          <cell r="P41" t="str">
            <v>47425</v>
          </cell>
        </row>
        <row r="42">
          <cell r="A42">
            <v>45</v>
          </cell>
          <cell r="B42">
            <v>0</v>
          </cell>
          <cell r="C42">
            <v>0</v>
          </cell>
          <cell r="D42" t="str">
            <v>M</v>
          </cell>
          <cell r="E42" t="str">
            <v>0717</v>
          </cell>
          <cell r="F42" t="str">
            <v>20</v>
          </cell>
          <cell r="G42">
            <v>0</v>
          </cell>
          <cell r="H42">
            <v>8.25</v>
          </cell>
          <cell r="I42">
            <v>0.5</v>
          </cell>
          <cell r="J42" t="e">
            <v>#DIV/0!</v>
          </cell>
          <cell r="K42">
            <v>0</v>
          </cell>
          <cell r="L42" t="e">
            <v>#DIV/0!</v>
          </cell>
          <cell r="M42">
            <v>0</v>
          </cell>
          <cell r="N42">
            <v>0</v>
          </cell>
          <cell r="O42">
            <v>0</v>
          </cell>
          <cell r="P42" t="str">
            <v>47450</v>
          </cell>
        </row>
        <row r="43">
          <cell r="A43">
            <v>46</v>
          </cell>
          <cell r="B43">
            <v>400</v>
          </cell>
          <cell r="C43">
            <v>0</v>
          </cell>
          <cell r="D43" t="str">
            <v>M</v>
          </cell>
          <cell r="E43" t="str">
            <v>0717</v>
          </cell>
          <cell r="F43" t="str">
            <v>20</v>
          </cell>
          <cell r="G43">
            <v>2197</v>
          </cell>
          <cell r="H43">
            <v>6</v>
          </cell>
          <cell r="I43">
            <v>0</v>
          </cell>
          <cell r="J43" t="e">
            <v>#DIV/0!</v>
          </cell>
          <cell r="K43">
            <v>0</v>
          </cell>
          <cell r="L43" t="e">
            <v>#DIV/0!</v>
          </cell>
          <cell r="M43">
            <v>0</v>
          </cell>
          <cell r="N43">
            <v>0</v>
          </cell>
          <cell r="O43">
            <v>0</v>
          </cell>
          <cell r="P43" t="str">
            <v>47425</v>
          </cell>
        </row>
        <row r="44">
          <cell r="A44">
            <v>46</v>
          </cell>
          <cell r="B44">
            <v>2000</v>
          </cell>
          <cell r="C44">
            <v>0</v>
          </cell>
          <cell r="D44" t="str">
            <v>M</v>
          </cell>
          <cell r="E44" t="str">
            <v>0717</v>
          </cell>
          <cell r="F44" t="str">
            <v>20</v>
          </cell>
          <cell r="G44">
            <v>4762</v>
          </cell>
          <cell r="H44">
            <v>1.5</v>
          </cell>
          <cell r="I44">
            <v>0</v>
          </cell>
          <cell r="J44" t="e">
            <v>#DIV/0!</v>
          </cell>
          <cell r="K44">
            <v>0</v>
          </cell>
          <cell r="L44" t="e">
            <v>#DIV/0!</v>
          </cell>
          <cell r="M44">
            <v>0</v>
          </cell>
          <cell r="N44">
            <v>0</v>
          </cell>
          <cell r="O44">
            <v>0</v>
          </cell>
          <cell r="P44" t="str">
            <v>47425</v>
          </cell>
        </row>
        <row r="45">
          <cell r="A45">
            <v>46</v>
          </cell>
          <cell r="B45">
            <v>600</v>
          </cell>
          <cell r="C45">
            <v>0</v>
          </cell>
          <cell r="D45" t="str">
            <v>M</v>
          </cell>
          <cell r="E45" t="str">
            <v>2072-A</v>
          </cell>
          <cell r="F45" t="str">
            <v>20</v>
          </cell>
          <cell r="G45">
            <v>6898</v>
          </cell>
          <cell r="H45">
            <v>7.5</v>
          </cell>
          <cell r="I45">
            <v>0</v>
          </cell>
          <cell r="J45" t="e">
            <v>#DIV/0!</v>
          </cell>
          <cell r="K45">
            <v>0</v>
          </cell>
          <cell r="L45" t="e">
            <v>#DIV/0!</v>
          </cell>
          <cell r="M45">
            <v>0</v>
          </cell>
          <cell r="N45">
            <v>0</v>
          </cell>
          <cell r="O45">
            <v>0</v>
          </cell>
          <cell r="P45" t="str">
            <v>47654</v>
          </cell>
        </row>
        <row r="46">
          <cell r="A46">
            <v>46</v>
          </cell>
          <cell r="B46">
            <v>500</v>
          </cell>
          <cell r="C46">
            <v>0</v>
          </cell>
          <cell r="D46" t="str">
            <v>M</v>
          </cell>
          <cell r="E46" t="str">
            <v>2269-A</v>
          </cell>
          <cell r="F46" t="str">
            <v>20</v>
          </cell>
          <cell r="G46">
            <v>12581</v>
          </cell>
          <cell r="H46">
            <v>25</v>
          </cell>
          <cell r="I46">
            <v>0</v>
          </cell>
          <cell r="J46" t="e">
            <v>#DIV/0!</v>
          </cell>
          <cell r="K46">
            <v>0</v>
          </cell>
          <cell r="L46" t="e">
            <v>#DIV/0!</v>
          </cell>
          <cell r="M46">
            <v>0</v>
          </cell>
          <cell r="N46">
            <v>0</v>
          </cell>
          <cell r="O46">
            <v>0</v>
          </cell>
          <cell r="P46" t="str">
            <v>47399</v>
          </cell>
        </row>
        <row r="47">
          <cell r="A47">
            <v>46</v>
          </cell>
          <cell r="B47">
            <v>0</v>
          </cell>
          <cell r="C47">
            <v>0</v>
          </cell>
          <cell r="D47" t="str">
            <v>M</v>
          </cell>
          <cell r="E47" t="str">
            <v>2269-B</v>
          </cell>
          <cell r="F47" t="str">
            <v>20</v>
          </cell>
          <cell r="G47">
            <v>11862</v>
          </cell>
          <cell r="H47">
            <v>0</v>
          </cell>
          <cell r="I47">
            <v>0</v>
          </cell>
          <cell r="J47" t="e">
            <v>#DIV/0!</v>
          </cell>
          <cell r="K47">
            <v>0</v>
          </cell>
          <cell r="L47" t="e">
            <v>#DIV/0!</v>
          </cell>
          <cell r="M47">
            <v>0</v>
          </cell>
          <cell r="N47">
            <v>0</v>
          </cell>
          <cell r="O47">
            <v>0</v>
          </cell>
          <cell r="P47" t="str">
            <v>47400</v>
          </cell>
        </row>
        <row r="48">
          <cell r="A48">
            <v>46</v>
          </cell>
          <cell r="B48">
            <v>2000</v>
          </cell>
          <cell r="C48">
            <v>0</v>
          </cell>
          <cell r="D48" t="str">
            <v>M</v>
          </cell>
          <cell r="E48" t="str">
            <v>2696-A</v>
          </cell>
          <cell r="F48" t="str">
            <v>20</v>
          </cell>
          <cell r="G48">
            <v>5112</v>
          </cell>
          <cell r="H48">
            <v>2.5</v>
          </cell>
          <cell r="I48">
            <v>0</v>
          </cell>
          <cell r="J48" t="e">
            <v>#DIV/0!</v>
          </cell>
          <cell r="K48">
            <v>0</v>
          </cell>
          <cell r="L48" t="e">
            <v>#DIV/0!</v>
          </cell>
          <cell r="M48">
            <v>0</v>
          </cell>
          <cell r="N48">
            <v>0</v>
          </cell>
          <cell r="O48">
            <v>0</v>
          </cell>
          <cell r="P48" t="str">
            <v>47622</v>
          </cell>
        </row>
        <row r="49">
          <cell r="A49">
            <v>46</v>
          </cell>
          <cell r="B49">
            <v>2000</v>
          </cell>
          <cell r="C49">
            <v>0</v>
          </cell>
          <cell r="D49" t="str">
            <v>M</v>
          </cell>
          <cell r="E49" t="str">
            <v>2696-B</v>
          </cell>
          <cell r="F49" t="str">
            <v>20</v>
          </cell>
          <cell r="G49">
            <v>3995</v>
          </cell>
          <cell r="H49">
            <v>2</v>
          </cell>
          <cell r="I49">
            <v>0</v>
          </cell>
          <cell r="J49" t="e">
            <v>#DIV/0!</v>
          </cell>
          <cell r="K49">
            <v>0</v>
          </cell>
          <cell r="L49" t="e">
            <v>#DIV/0!</v>
          </cell>
          <cell r="M49">
            <v>0</v>
          </cell>
          <cell r="N49">
            <v>0</v>
          </cell>
          <cell r="O49">
            <v>0</v>
          </cell>
          <cell r="P49" t="str">
            <v>47623</v>
          </cell>
        </row>
        <row r="50">
          <cell r="A50">
            <v>45</v>
          </cell>
          <cell r="B50">
            <v>0</v>
          </cell>
          <cell r="C50">
            <v>0</v>
          </cell>
          <cell r="D50" t="str">
            <v>M</v>
          </cell>
          <cell r="E50" t="str">
            <v>2075</v>
          </cell>
          <cell r="F50" t="str">
            <v>10</v>
          </cell>
          <cell r="G50">
            <v>0</v>
          </cell>
          <cell r="H50">
            <v>0</v>
          </cell>
          <cell r="I50">
            <v>2.5</v>
          </cell>
          <cell r="J50" t="e">
            <v>#DIV/0!</v>
          </cell>
          <cell r="K50">
            <v>0</v>
          </cell>
          <cell r="L50" t="e">
            <v>#DIV/0!</v>
          </cell>
          <cell r="M50">
            <v>0</v>
          </cell>
          <cell r="N50">
            <v>0</v>
          </cell>
          <cell r="O50">
            <v>0</v>
          </cell>
          <cell r="P50" t="str">
            <v>47248</v>
          </cell>
        </row>
        <row r="51">
          <cell r="A51">
            <v>39</v>
          </cell>
          <cell r="B51">
            <v>0</v>
          </cell>
          <cell r="C51">
            <v>0</v>
          </cell>
          <cell r="D51" t="str">
            <v>M</v>
          </cell>
          <cell r="E51" t="str">
            <v>2072-A</v>
          </cell>
          <cell r="F51" t="str">
            <v>10</v>
          </cell>
          <cell r="G51">
            <v>0</v>
          </cell>
          <cell r="H51">
            <v>0.25</v>
          </cell>
          <cell r="I51">
            <v>3</v>
          </cell>
          <cell r="J51" t="e">
            <v>#DIV/0!</v>
          </cell>
          <cell r="K51">
            <v>2.5</v>
          </cell>
          <cell r="L51" t="e">
            <v>#DIV/0!</v>
          </cell>
          <cell r="M51">
            <v>1</v>
          </cell>
          <cell r="N51">
            <v>0</v>
          </cell>
          <cell r="O51">
            <v>0</v>
          </cell>
          <cell r="P51" t="str">
            <v>46522</v>
          </cell>
        </row>
        <row r="52">
          <cell r="A52">
            <v>41</v>
          </cell>
          <cell r="B52">
            <v>0</v>
          </cell>
          <cell r="C52">
            <v>0</v>
          </cell>
          <cell r="D52" t="str">
            <v>M</v>
          </cell>
          <cell r="E52" t="str">
            <v>2075</v>
          </cell>
          <cell r="F52" t="str">
            <v>10</v>
          </cell>
          <cell r="G52">
            <v>0</v>
          </cell>
          <cell r="H52">
            <v>0</v>
          </cell>
          <cell r="I52">
            <v>4</v>
          </cell>
          <cell r="J52" t="e">
            <v>#DIV/0!</v>
          </cell>
          <cell r="K52">
            <v>0</v>
          </cell>
          <cell r="L52" t="e">
            <v>#DIV/0!</v>
          </cell>
          <cell r="M52">
            <v>1</v>
          </cell>
          <cell r="N52">
            <v>0</v>
          </cell>
          <cell r="O52">
            <v>0</v>
          </cell>
          <cell r="P52" t="str">
            <v>45543</v>
          </cell>
        </row>
        <row r="53">
          <cell r="A53">
            <v>42</v>
          </cell>
          <cell r="B53">
            <v>0</v>
          </cell>
          <cell r="C53">
            <v>0</v>
          </cell>
          <cell r="D53" t="str">
            <v>M</v>
          </cell>
          <cell r="E53" t="str">
            <v>1695</v>
          </cell>
          <cell r="F53" t="str">
            <v>10</v>
          </cell>
          <cell r="G53">
            <v>0</v>
          </cell>
          <cell r="H53">
            <v>0</v>
          </cell>
          <cell r="I53">
            <v>0.25</v>
          </cell>
          <cell r="J53" t="e">
            <v>#DIV/0!</v>
          </cell>
          <cell r="K53">
            <v>0</v>
          </cell>
          <cell r="L53" t="e">
            <v>#DIV/0!</v>
          </cell>
          <cell r="M53">
            <v>1</v>
          </cell>
          <cell r="N53">
            <v>0</v>
          </cell>
          <cell r="O53">
            <v>0</v>
          </cell>
          <cell r="P53" t="str">
            <v>47020</v>
          </cell>
        </row>
        <row r="54">
          <cell r="A54">
            <v>46</v>
          </cell>
          <cell r="B54">
            <v>1500</v>
          </cell>
          <cell r="C54">
            <v>0</v>
          </cell>
          <cell r="D54" t="str">
            <v>M</v>
          </cell>
          <cell r="E54" t="str">
            <v>2696-B</v>
          </cell>
          <cell r="F54" t="str">
            <v>10</v>
          </cell>
          <cell r="G54">
            <v>5065</v>
          </cell>
          <cell r="H54">
            <v>0.5</v>
          </cell>
          <cell r="I54">
            <v>3.25</v>
          </cell>
          <cell r="J54" t="e">
            <v>#DIV/0!</v>
          </cell>
          <cell r="K54">
            <v>0</v>
          </cell>
          <cell r="L54" t="e">
            <v>#DIV/0!</v>
          </cell>
          <cell r="M54">
            <v>1</v>
          </cell>
          <cell r="N54">
            <v>0</v>
          </cell>
          <cell r="O54">
            <v>0</v>
          </cell>
          <cell r="P54" t="str">
            <v>47623</v>
          </cell>
        </row>
        <row r="55">
          <cell r="A55">
            <v>46</v>
          </cell>
          <cell r="B55">
            <v>1500</v>
          </cell>
          <cell r="C55">
            <v>0</v>
          </cell>
          <cell r="D55" t="str">
            <v>M</v>
          </cell>
          <cell r="E55" t="str">
            <v>2696-B</v>
          </cell>
          <cell r="F55" t="str">
            <v>10</v>
          </cell>
          <cell r="G55">
            <v>5519</v>
          </cell>
          <cell r="H55">
            <v>0.75</v>
          </cell>
          <cell r="I55">
            <v>0.25</v>
          </cell>
          <cell r="J55" t="e">
            <v>#DIV/0!</v>
          </cell>
          <cell r="K55">
            <v>0</v>
          </cell>
          <cell r="L55" t="e">
            <v>#DIV/0!</v>
          </cell>
          <cell r="M55">
            <v>1</v>
          </cell>
          <cell r="N55">
            <v>0</v>
          </cell>
          <cell r="O55">
            <v>0</v>
          </cell>
          <cell r="P55" t="str">
            <v>47627</v>
          </cell>
        </row>
        <row r="56">
          <cell r="A56">
            <v>46</v>
          </cell>
          <cell r="B56">
            <v>0</v>
          </cell>
          <cell r="C56">
            <v>0</v>
          </cell>
          <cell r="D56" t="str">
            <v>M</v>
          </cell>
          <cell r="E56" t="str">
            <v>2069</v>
          </cell>
          <cell r="F56" t="str">
            <v>10</v>
          </cell>
          <cell r="G56">
            <v>0</v>
          </cell>
          <cell r="H56">
            <v>0</v>
          </cell>
          <cell r="I56">
            <v>0.75</v>
          </cell>
          <cell r="J56" t="e">
            <v>#DIV/0!</v>
          </cell>
          <cell r="K56">
            <v>0</v>
          </cell>
          <cell r="L56" t="e">
            <v>#DIV/0!</v>
          </cell>
          <cell r="M56">
            <v>1</v>
          </cell>
          <cell r="N56">
            <v>0</v>
          </cell>
          <cell r="O56">
            <v>0</v>
          </cell>
          <cell r="P56" t="str">
            <v>47037</v>
          </cell>
        </row>
        <row r="57">
          <cell r="A57">
            <v>40</v>
          </cell>
          <cell r="B57">
            <v>0</v>
          </cell>
          <cell r="C57">
            <v>0</v>
          </cell>
          <cell r="D57" t="str">
            <v>M</v>
          </cell>
          <cell r="E57" t="str">
            <v>2563</v>
          </cell>
          <cell r="F57" t="str">
            <v>10</v>
          </cell>
          <cell r="G57">
            <v>0</v>
          </cell>
          <cell r="H57">
            <v>0</v>
          </cell>
          <cell r="I57">
            <v>0.75</v>
          </cell>
          <cell r="J57" t="e">
            <v>#DIV/0!</v>
          </cell>
          <cell r="K57">
            <v>0</v>
          </cell>
          <cell r="L57" t="e">
            <v>#DIV/0!</v>
          </cell>
          <cell r="M57">
            <v>2</v>
          </cell>
          <cell r="N57">
            <v>0</v>
          </cell>
          <cell r="O57">
            <v>0</v>
          </cell>
          <cell r="P57" t="str">
            <v>45559</v>
          </cell>
        </row>
        <row r="58">
          <cell r="A58">
            <v>36</v>
          </cell>
          <cell r="B58">
            <v>0</v>
          </cell>
          <cell r="C58">
            <v>0</v>
          </cell>
          <cell r="D58" t="str">
            <v>M</v>
          </cell>
          <cell r="E58" t="str">
            <v>2784-B</v>
          </cell>
          <cell r="F58" t="str">
            <v>10</v>
          </cell>
          <cell r="G58">
            <v>0</v>
          </cell>
          <cell r="H58">
            <v>0</v>
          </cell>
          <cell r="I58">
            <v>1</v>
          </cell>
          <cell r="J58" t="e">
            <v>#DIV/0!</v>
          </cell>
          <cell r="K58">
            <v>0</v>
          </cell>
          <cell r="L58" t="e">
            <v>#DIV/0!</v>
          </cell>
          <cell r="M58">
            <v>4</v>
          </cell>
          <cell r="N58">
            <v>0</v>
          </cell>
          <cell r="O58">
            <v>0</v>
          </cell>
          <cell r="P58" t="str">
            <v>44821</v>
          </cell>
        </row>
        <row r="59">
          <cell r="A59">
            <v>36</v>
          </cell>
          <cell r="B59">
            <v>0</v>
          </cell>
          <cell r="C59">
            <v>0</v>
          </cell>
          <cell r="D59" t="str">
            <v>M</v>
          </cell>
          <cell r="E59" t="str">
            <v>0993</v>
          </cell>
          <cell r="F59" t="str">
            <v>10</v>
          </cell>
          <cell r="G59">
            <v>0</v>
          </cell>
          <cell r="H59">
            <v>0</v>
          </cell>
          <cell r="I59">
            <v>0.25</v>
          </cell>
          <cell r="J59" t="e">
            <v>#DIV/0!</v>
          </cell>
          <cell r="K59">
            <v>0</v>
          </cell>
          <cell r="L59" t="e">
            <v>#DIV/0!</v>
          </cell>
          <cell r="M59">
            <v>4</v>
          </cell>
          <cell r="N59">
            <v>0</v>
          </cell>
          <cell r="O59">
            <v>0</v>
          </cell>
          <cell r="P59" t="str">
            <v>45718</v>
          </cell>
        </row>
        <row r="60">
          <cell r="A60">
            <v>39</v>
          </cell>
          <cell r="B60">
            <v>0</v>
          </cell>
          <cell r="C60">
            <v>0</v>
          </cell>
          <cell r="D60" t="str">
            <v>M</v>
          </cell>
          <cell r="E60" t="str">
            <v>1119-B-A</v>
          </cell>
          <cell r="F60" t="str">
            <v>10</v>
          </cell>
          <cell r="G60">
            <v>0</v>
          </cell>
          <cell r="H60">
            <v>0</v>
          </cell>
          <cell r="I60">
            <v>2</v>
          </cell>
          <cell r="J60" t="e">
            <v>#DIV/0!</v>
          </cell>
          <cell r="K60">
            <v>0</v>
          </cell>
          <cell r="L60" t="e">
            <v>#DIV/0!</v>
          </cell>
          <cell r="M60">
            <v>4</v>
          </cell>
          <cell r="N60">
            <v>0</v>
          </cell>
          <cell r="O60">
            <v>0</v>
          </cell>
          <cell r="P60" t="str">
            <v>46167</v>
          </cell>
        </row>
        <row r="61">
          <cell r="A61">
            <v>40</v>
          </cell>
          <cell r="B61">
            <v>0</v>
          </cell>
          <cell r="C61">
            <v>0</v>
          </cell>
          <cell r="D61" t="str">
            <v>M</v>
          </cell>
          <cell r="E61" t="str">
            <v>2228</v>
          </cell>
          <cell r="F61" t="str">
            <v>10</v>
          </cell>
          <cell r="G61">
            <v>0</v>
          </cell>
          <cell r="H61">
            <v>0</v>
          </cell>
          <cell r="I61">
            <v>0.25</v>
          </cell>
          <cell r="J61" t="e">
            <v>#DIV/0!</v>
          </cell>
          <cell r="K61">
            <v>0</v>
          </cell>
          <cell r="L61" t="e">
            <v>#DIV/0!</v>
          </cell>
          <cell r="M61">
            <v>4</v>
          </cell>
          <cell r="N61">
            <v>0</v>
          </cell>
          <cell r="O61">
            <v>0</v>
          </cell>
          <cell r="P61" t="str">
            <v>44656</v>
          </cell>
        </row>
        <row r="62">
          <cell r="A62">
            <v>36</v>
          </cell>
          <cell r="B62">
            <v>0</v>
          </cell>
          <cell r="C62">
            <v>0</v>
          </cell>
          <cell r="D62" t="str">
            <v>M</v>
          </cell>
          <cell r="E62" t="str">
            <v>2997</v>
          </cell>
          <cell r="F62" t="str">
            <v>10</v>
          </cell>
          <cell r="G62">
            <v>247</v>
          </cell>
          <cell r="H62">
            <v>1.25</v>
          </cell>
          <cell r="I62">
            <v>2.5</v>
          </cell>
          <cell r="J62" t="e">
            <v>#DIV/0!</v>
          </cell>
          <cell r="K62">
            <v>0</v>
          </cell>
          <cell r="L62" t="e">
            <v>#DIV/0!</v>
          </cell>
          <cell r="M62">
            <v>5</v>
          </cell>
          <cell r="N62">
            <v>0</v>
          </cell>
          <cell r="O62">
            <v>0</v>
          </cell>
          <cell r="P62" t="str">
            <v>46113</v>
          </cell>
        </row>
        <row r="63">
          <cell r="A63">
            <v>36</v>
          </cell>
          <cell r="B63">
            <v>0</v>
          </cell>
          <cell r="C63">
            <v>0</v>
          </cell>
          <cell r="D63" t="str">
            <v>M</v>
          </cell>
          <cell r="E63" t="str">
            <v>2998</v>
          </cell>
          <cell r="F63" t="str">
            <v>10</v>
          </cell>
          <cell r="G63">
            <v>222</v>
          </cell>
          <cell r="H63">
            <v>2.5</v>
          </cell>
          <cell r="I63">
            <v>3</v>
          </cell>
          <cell r="J63" t="e">
            <v>#DIV/0!</v>
          </cell>
          <cell r="K63">
            <v>0</v>
          </cell>
          <cell r="L63" t="e">
            <v>#DIV/0!</v>
          </cell>
          <cell r="M63">
            <v>5</v>
          </cell>
          <cell r="N63">
            <v>0</v>
          </cell>
          <cell r="O63">
            <v>0</v>
          </cell>
          <cell r="P63" t="str">
            <v>46114</v>
          </cell>
        </row>
        <row r="64">
          <cell r="A64">
            <v>36</v>
          </cell>
          <cell r="B64">
            <v>0</v>
          </cell>
          <cell r="C64">
            <v>0</v>
          </cell>
          <cell r="D64" t="str">
            <v>M</v>
          </cell>
          <cell r="E64" t="str">
            <v>2090</v>
          </cell>
          <cell r="F64" t="str">
            <v>10</v>
          </cell>
          <cell r="G64">
            <v>0</v>
          </cell>
          <cell r="H64">
            <v>0</v>
          </cell>
          <cell r="I64">
            <v>0.25</v>
          </cell>
          <cell r="J64" t="e">
            <v>#DIV/0!</v>
          </cell>
          <cell r="K64">
            <v>0</v>
          </cell>
          <cell r="L64" t="e">
            <v>#DIV/0!</v>
          </cell>
          <cell r="M64">
            <v>5</v>
          </cell>
          <cell r="N64">
            <v>0</v>
          </cell>
          <cell r="O64">
            <v>0</v>
          </cell>
          <cell r="P64" t="str">
            <v>45899</v>
          </cell>
        </row>
        <row r="65">
          <cell r="A65">
            <v>37</v>
          </cell>
          <cell r="B65">
            <v>0</v>
          </cell>
          <cell r="C65">
            <v>0</v>
          </cell>
          <cell r="D65" t="str">
            <v>M</v>
          </cell>
          <cell r="E65" t="str">
            <v>2997</v>
          </cell>
          <cell r="F65" t="str">
            <v>10</v>
          </cell>
          <cell r="G65">
            <v>0</v>
          </cell>
          <cell r="H65">
            <v>0</v>
          </cell>
          <cell r="I65">
            <v>0.5</v>
          </cell>
          <cell r="J65" t="e">
            <v>#DIV/0!</v>
          </cell>
          <cell r="K65">
            <v>0</v>
          </cell>
          <cell r="L65" t="e">
            <v>#DIV/0!</v>
          </cell>
          <cell r="M65">
            <v>5</v>
          </cell>
          <cell r="N65">
            <v>0</v>
          </cell>
          <cell r="O65">
            <v>0</v>
          </cell>
          <cell r="P65" t="str">
            <v>46113</v>
          </cell>
        </row>
        <row r="66">
          <cell r="A66">
            <v>37</v>
          </cell>
          <cell r="B66">
            <v>0</v>
          </cell>
          <cell r="C66">
            <v>0</v>
          </cell>
          <cell r="D66" t="str">
            <v>M</v>
          </cell>
          <cell r="E66" t="str">
            <v>2502</v>
          </cell>
          <cell r="F66" t="str">
            <v>10</v>
          </cell>
          <cell r="G66">
            <v>0</v>
          </cell>
          <cell r="H66">
            <v>0</v>
          </cell>
          <cell r="I66">
            <v>4.25</v>
          </cell>
          <cell r="J66" t="e">
            <v>#DIV/0!</v>
          </cell>
          <cell r="K66">
            <v>0</v>
          </cell>
          <cell r="L66" t="e">
            <v>#DIV/0!</v>
          </cell>
          <cell r="M66">
            <v>6</v>
          </cell>
          <cell r="N66">
            <v>0</v>
          </cell>
          <cell r="O66">
            <v>0</v>
          </cell>
          <cell r="P66" t="str">
            <v>44628</v>
          </cell>
        </row>
        <row r="67">
          <cell r="A67">
            <v>39</v>
          </cell>
          <cell r="B67">
            <v>0</v>
          </cell>
          <cell r="C67">
            <v>0</v>
          </cell>
          <cell r="D67" t="str">
            <v>M</v>
          </cell>
          <cell r="E67" t="str">
            <v>2071-B</v>
          </cell>
          <cell r="F67" t="str">
            <v>10</v>
          </cell>
          <cell r="G67">
            <v>0</v>
          </cell>
          <cell r="H67">
            <v>0</v>
          </cell>
          <cell r="I67">
            <v>0.25</v>
          </cell>
          <cell r="J67" t="e">
            <v>#DIV/0!</v>
          </cell>
          <cell r="K67">
            <v>0</v>
          </cell>
          <cell r="L67" t="e">
            <v>#DIV/0!</v>
          </cell>
          <cell r="M67">
            <v>6</v>
          </cell>
          <cell r="N67">
            <v>0</v>
          </cell>
          <cell r="O67">
            <v>0</v>
          </cell>
          <cell r="P67" t="str">
            <v>46389</v>
          </cell>
        </row>
        <row r="68">
          <cell r="A68">
            <v>40</v>
          </cell>
          <cell r="B68">
            <v>0</v>
          </cell>
          <cell r="C68">
            <v>0</v>
          </cell>
          <cell r="D68" t="str">
            <v>M</v>
          </cell>
          <cell r="E68" t="str">
            <v>3030</v>
          </cell>
          <cell r="F68" t="str">
            <v>10</v>
          </cell>
          <cell r="G68">
            <v>56</v>
          </cell>
          <cell r="H68">
            <v>0</v>
          </cell>
          <cell r="I68">
            <v>2.75</v>
          </cell>
          <cell r="J68" t="e">
            <v>#DIV/0!</v>
          </cell>
          <cell r="K68">
            <v>0</v>
          </cell>
          <cell r="L68" t="e">
            <v>#DIV/0!</v>
          </cell>
          <cell r="M68">
            <v>6</v>
          </cell>
          <cell r="N68">
            <v>0</v>
          </cell>
          <cell r="O68">
            <v>0</v>
          </cell>
          <cell r="P68" t="str">
            <v>46874</v>
          </cell>
        </row>
        <row r="69">
          <cell r="A69">
            <v>40</v>
          </cell>
          <cell r="B69">
            <v>0</v>
          </cell>
          <cell r="C69">
            <v>0</v>
          </cell>
          <cell r="D69" t="str">
            <v>M</v>
          </cell>
          <cell r="E69" t="str">
            <v>3037</v>
          </cell>
          <cell r="F69" t="str">
            <v>10</v>
          </cell>
          <cell r="G69">
            <v>50</v>
          </cell>
          <cell r="H69">
            <v>0</v>
          </cell>
          <cell r="I69">
            <v>4</v>
          </cell>
          <cell r="J69" t="e">
            <v>#DIV/0!</v>
          </cell>
          <cell r="K69">
            <v>0</v>
          </cell>
          <cell r="L69" t="e">
            <v>#DIV/0!</v>
          </cell>
          <cell r="M69">
            <v>6</v>
          </cell>
          <cell r="N69">
            <v>0</v>
          </cell>
          <cell r="O69">
            <v>0</v>
          </cell>
          <cell r="P69" t="str">
            <v>46865</v>
          </cell>
        </row>
        <row r="70">
          <cell r="A70">
            <v>41</v>
          </cell>
          <cell r="B70">
            <v>0</v>
          </cell>
          <cell r="C70">
            <v>0</v>
          </cell>
          <cell r="D70" t="str">
            <v>M</v>
          </cell>
          <cell r="E70" t="str">
            <v>3037</v>
          </cell>
          <cell r="F70" t="str">
            <v>10</v>
          </cell>
          <cell r="G70">
            <v>0</v>
          </cell>
          <cell r="H70">
            <v>0</v>
          </cell>
          <cell r="I70">
            <v>1</v>
          </cell>
          <cell r="J70" t="e">
            <v>#DIV/0!</v>
          </cell>
          <cell r="K70">
            <v>0</v>
          </cell>
          <cell r="L70" t="e">
            <v>#DIV/0!</v>
          </cell>
          <cell r="M70">
            <v>6</v>
          </cell>
          <cell r="N70">
            <v>0</v>
          </cell>
          <cell r="O70">
            <v>0</v>
          </cell>
          <cell r="P70" t="str">
            <v>46865</v>
          </cell>
        </row>
        <row r="71">
          <cell r="A71">
            <v>42</v>
          </cell>
          <cell r="B71">
            <v>0</v>
          </cell>
          <cell r="C71">
            <v>0</v>
          </cell>
          <cell r="D71" t="str">
            <v>M</v>
          </cell>
          <cell r="E71" t="str">
            <v>2992</v>
          </cell>
          <cell r="F71" t="str">
            <v>10</v>
          </cell>
          <cell r="G71">
            <v>50</v>
          </cell>
          <cell r="H71">
            <v>0</v>
          </cell>
          <cell r="I71">
            <v>2.5</v>
          </cell>
          <cell r="J71" t="e">
            <v>#DIV/0!</v>
          </cell>
          <cell r="K71">
            <v>0</v>
          </cell>
          <cell r="L71" t="e">
            <v>#DIV/0!</v>
          </cell>
          <cell r="M71">
            <v>6</v>
          </cell>
          <cell r="N71">
            <v>0</v>
          </cell>
          <cell r="O71">
            <v>0</v>
          </cell>
          <cell r="P71" t="str">
            <v>46864</v>
          </cell>
        </row>
        <row r="72">
          <cell r="A72">
            <v>42</v>
          </cell>
          <cell r="B72">
            <v>0</v>
          </cell>
          <cell r="C72">
            <v>0</v>
          </cell>
          <cell r="D72" t="str">
            <v>M</v>
          </cell>
          <cell r="E72" t="str">
            <v>3006</v>
          </cell>
          <cell r="F72" t="str">
            <v>10</v>
          </cell>
          <cell r="G72">
            <v>99</v>
          </cell>
          <cell r="H72">
            <v>0</v>
          </cell>
          <cell r="I72">
            <v>2.5</v>
          </cell>
          <cell r="J72" t="e">
            <v>#DIV/0!</v>
          </cell>
          <cell r="K72">
            <v>0</v>
          </cell>
          <cell r="L72" t="e">
            <v>#DIV/0!</v>
          </cell>
          <cell r="M72">
            <v>6</v>
          </cell>
          <cell r="N72">
            <v>0</v>
          </cell>
          <cell r="O72">
            <v>0</v>
          </cell>
          <cell r="P72" t="str">
            <v>47072</v>
          </cell>
        </row>
        <row r="73">
          <cell r="A73">
            <v>37</v>
          </cell>
          <cell r="B73">
            <v>0</v>
          </cell>
          <cell r="C73">
            <v>0</v>
          </cell>
          <cell r="D73" t="str">
            <v>M</v>
          </cell>
          <cell r="E73" t="str">
            <v>1957-A</v>
          </cell>
          <cell r="F73" t="str">
            <v>10</v>
          </cell>
          <cell r="G73">
            <v>0</v>
          </cell>
          <cell r="H73">
            <v>0.5</v>
          </cell>
          <cell r="I73">
            <v>0</v>
          </cell>
          <cell r="J73" t="e">
            <v>#DIV/0!</v>
          </cell>
          <cell r="K73">
            <v>0</v>
          </cell>
          <cell r="L73" t="e">
            <v>#DIV/0!</v>
          </cell>
          <cell r="M73">
            <v>7</v>
          </cell>
          <cell r="N73">
            <v>0</v>
          </cell>
          <cell r="O73">
            <v>0</v>
          </cell>
          <cell r="P73" t="str">
            <v>45782</v>
          </cell>
        </row>
        <row r="74">
          <cell r="A74">
            <v>40</v>
          </cell>
          <cell r="B74">
            <v>1500</v>
          </cell>
          <cell r="C74">
            <v>0</v>
          </cell>
          <cell r="D74" t="str">
            <v>M</v>
          </cell>
          <cell r="E74" t="str">
            <v>2499-C</v>
          </cell>
          <cell r="F74" t="str">
            <v>10</v>
          </cell>
          <cell r="G74">
            <v>6205</v>
          </cell>
          <cell r="H74">
            <v>3</v>
          </cell>
          <cell r="I74">
            <v>1.75</v>
          </cell>
          <cell r="J74" t="e">
            <v>#DIV/0!</v>
          </cell>
          <cell r="K74">
            <v>0</v>
          </cell>
          <cell r="L74" t="e">
            <v>#DIV/0!</v>
          </cell>
          <cell r="M74">
            <v>7</v>
          </cell>
          <cell r="N74">
            <v>0</v>
          </cell>
          <cell r="O74">
            <v>0</v>
          </cell>
          <cell r="P74" t="str">
            <v>46532</v>
          </cell>
        </row>
        <row r="75">
          <cell r="A75">
            <v>40</v>
          </cell>
          <cell r="B75">
            <v>0</v>
          </cell>
          <cell r="C75">
            <v>0</v>
          </cell>
          <cell r="D75" t="str">
            <v>M</v>
          </cell>
          <cell r="E75" t="str">
            <v>1957-A</v>
          </cell>
          <cell r="F75" t="str">
            <v>10</v>
          </cell>
          <cell r="G75">
            <v>0</v>
          </cell>
          <cell r="H75">
            <v>0</v>
          </cell>
          <cell r="I75">
            <v>1</v>
          </cell>
          <cell r="J75" t="e">
            <v>#DIV/0!</v>
          </cell>
          <cell r="K75">
            <v>0</v>
          </cell>
          <cell r="L75" t="e">
            <v>#DIV/0!</v>
          </cell>
          <cell r="M75">
            <v>7</v>
          </cell>
          <cell r="N75">
            <v>0</v>
          </cell>
          <cell r="O75">
            <v>0</v>
          </cell>
          <cell r="P75" t="str">
            <v>46492</v>
          </cell>
        </row>
        <row r="76">
          <cell r="A76">
            <v>42</v>
          </cell>
          <cell r="B76">
            <v>0</v>
          </cell>
          <cell r="C76">
            <v>0</v>
          </cell>
          <cell r="D76" t="str">
            <v>M</v>
          </cell>
          <cell r="E76" t="str">
            <v>2499</v>
          </cell>
          <cell r="F76" t="str">
            <v>10</v>
          </cell>
          <cell r="G76">
            <v>0</v>
          </cell>
          <cell r="H76">
            <v>0</v>
          </cell>
          <cell r="I76">
            <v>0.25</v>
          </cell>
          <cell r="J76" t="e">
            <v>#DIV/0!</v>
          </cell>
          <cell r="K76">
            <v>0</v>
          </cell>
          <cell r="L76" t="e">
            <v>#DIV/0!</v>
          </cell>
          <cell r="M76">
            <v>7</v>
          </cell>
          <cell r="N76">
            <v>0</v>
          </cell>
          <cell r="O76">
            <v>0</v>
          </cell>
          <cell r="P76" t="str">
            <v>46531</v>
          </cell>
        </row>
        <row r="77">
          <cell r="A77">
            <v>37</v>
          </cell>
          <cell r="B77">
            <v>0</v>
          </cell>
          <cell r="C77">
            <v>0</v>
          </cell>
          <cell r="D77" t="str">
            <v>M</v>
          </cell>
          <cell r="E77" t="str">
            <v>2230</v>
          </cell>
          <cell r="F77" t="str">
            <v>10</v>
          </cell>
          <cell r="G77">
            <v>0</v>
          </cell>
          <cell r="H77">
            <v>0</v>
          </cell>
          <cell r="I77">
            <v>0.25</v>
          </cell>
          <cell r="J77" t="e">
            <v>#DIV/0!</v>
          </cell>
          <cell r="K77">
            <v>0</v>
          </cell>
          <cell r="L77" t="e">
            <v>#DIV/0!</v>
          </cell>
          <cell r="M77">
            <v>8</v>
          </cell>
          <cell r="N77">
            <v>0</v>
          </cell>
          <cell r="O77">
            <v>0</v>
          </cell>
          <cell r="P77" t="str">
            <v>44670</v>
          </cell>
        </row>
        <row r="78">
          <cell r="A78">
            <v>39</v>
          </cell>
          <cell r="B78">
            <v>0</v>
          </cell>
          <cell r="C78">
            <v>0</v>
          </cell>
          <cell r="D78" t="str">
            <v>M</v>
          </cell>
          <cell r="E78" t="str">
            <v>1823</v>
          </cell>
          <cell r="F78" t="str">
            <v>10</v>
          </cell>
          <cell r="G78">
            <v>0</v>
          </cell>
          <cell r="H78">
            <v>0</v>
          </cell>
          <cell r="I78">
            <v>1</v>
          </cell>
          <cell r="J78" t="e">
            <v>#DIV/0!</v>
          </cell>
          <cell r="K78">
            <v>0</v>
          </cell>
          <cell r="L78" t="e">
            <v>#DIV/0!</v>
          </cell>
          <cell r="M78">
            <v>8</v>
          </cell>
          <cell r="N78">
            <v>0</v>
          </cell>
          <cell r="O78">
            <v>0</v>
          </cell>
          <cell r="P78" t="str">
            <v>45324</v>
          </cell>
        </row>
        <row r="79">
          <cell r="A79">
            <v>41</v>
          </cell>
          <cell r="B79">
            <v>0</v>
          </cell>
          <cell r="C79">
            <v>0</v>
          </cell>
          <cell r="D79" t="str">
            <v>M</v>
          </cell>
          <cell r="E79" t="str">
            <v>2621-A</v>
          </cell>
          <cell r="F79" t="str">
            <v>10</v>
          </cell>
          <cell r="G79">
            <v>0</v>
          </cell>
          <cell r="H79">
            <v>1</v>
          </cell>
          <cell r="I79">
            <v>5</v>
          </cell>
          <cell r="J79" t="e">
            <v>#DIV/0!</v>
          </cell>
          <cell r="K79">
            <v>5</v>
          </cell>
          <cell r="L79" t="e">
            <v>#DIV/0!</v>
          </cell>
          <cell r="M79">
            <v>8</v>
          </cell>
          <cell r="N79">
            <v>0</v>
          </cell>
          <cell r="O79">
            <v>0</v>
          </cell>
          <cell r="P79" t="str">
            <v>45549</v>
          </cell>
        </row>
        <row r="80">
          <cell r="A80">
            <v>44</v>
          </cell>
          <cell r="B80">
            <v>0</v>
          </cell>
          <cell r="C80">
            <v>0</v>
          </cell>
          <cell r="D80" t="str">
            <v>M</v>
          </cell>
          <cell r="E80" t="str">
            <v>2507</v>
          </cell>
          <cell r="F80" t="str">
            <v>10</v>
          </cell>
          <cell r="G80">
            <v>0</v>
          </cell>
          <cell r="H80">
            <v>0</v>
          </cell>
          <cell r="I80">
            <v>0.75</v>
          </cell>
          <cell r="J80" t="e">
            <v>#DIV/0!</v>
          </cell>
          <cell r="K80">
            <v>0</v>
          </cell>
          <cell r="L80" t="e">
            <v>#DIV/0!</v>
          </cell>
          <cell r="M80">
            <v>8</v>
          </cell>
          <cell r="N80">
            <v>0</v>
          </cell>
          <cell r="O80">
            <v>0</v>
          </cell>
          <cell r="P80" t="str">
            <v>45184</v>
          </cell>
        </row>
        <row r="81">
          <cell r="A81">
            <v>45</v>
          </cell>
          <cell r="B81">
            <v>0</v>
          </cell>
          <cell r="C81">
            <v>0</v>
          </cell>
          <cell r="D81" t="str">
            <v>M</v>
          </cell>
          <cell r="E81" t="str">
            <v>2351-B</v>
          </cell>
          <cell r="F81" t="str">
            <v>10</v>
          </cell>
          <cell r="G81">
            <v>0</v>
          </cell>
          <cell r="H81">
            <v>0</v>
          </cell>
          <cell r="I81">
            <v>0.25</v>
          </cell>
          <cell r="J81" t="e">
            <v>#DIV/0!</v>
          </cell>
          <cell r="K81">
            <v>0</v>
          </cell>
          <cell r="L81" t="e">
            <v>#DIV/0!</v>
          </cell>
          <cell r="M81">
            <v>8</v>
          </cell>
          <cell r="N81">
            <v>0</v>
          </cell>
          <cell r="O81">
            <v>0</v>
          </cell>
          <cell r="P81" t="str">
            <v>47302</v>
          </cell>
        </row>
        <row r="82">
          <cell r="A82">
            <v>46</v>
          </cell>
          <cell r="B82">
            <v>0</v>
          </cell>
          <cell r="C82">
            <v>0</v>
          </cell>
          <cell r="D82" t="str">
            <v>M</v>
          </cell>
          <cell r="E82" t="str">
            <v>2507</v>
          </cell>
          <cell r="F82" t="str">
            <v>10</v>
          </cell>
          <cell r="G82">
            <v>0</v>
          </cell>
          <cell r="H82">
            <v>0</v>
          </cell>
          <cell r="I82">
            <v>0.75</v>
          </cell>
          <cell r="J82" t="e">
            <v>#DIV/0!</v>
          </cell>
          <cell r="K82">
            <v>0</v>
          </cell>
          <cell r="L82" t="e">
            <v>#DIV/0!</v>
          </cell>
          <cell r="M82">
            <v>8</v>
          </cell>
          <cell r="N82">
            <v>0</v>
          </cell>
          <cell r="O82">
            <v>0</v>
          </cell>
          <cell r="P82" t="str">
            <v>45744</v>
          </cell>
        </row>
        <row r="83">
          <cell r="A83">
            <v>36</v>
          </cell>
          <cell r="B83">
            <v>0</v>
          </cell>
          <cell r="C83">
            <v>0</v>
          </cell>
          <cell r="D83" t="str">
            <v>M</v>
          </cell>
          <cell r="E83" t="str">
            <v>2362-B</v>
          </cell>
          <cell r="F83" t="str">
            <v>10</v>
          </cell>
          <cell r="G83">
            <v>0</v>
          </cell>
          <cell r="H83">
            <v>0</v>
          </cell>
          <cell r="I83">
            <v>0.25</v>
          </cell>
          <cell r="J83" t="e">
            <v>#DIV/0!</v>
          </cell>
          <cell r="K83">
            <v>0</v>
          </cell>
          <cell r="L83" t="e">
            <v>#DIV/0!</v>
          </cell>
          <cell r="M83">
            <v>9</v>
          </cell>
          <cell r="N83">
            <v>0</v>
          </cell>
          <cell r="O83">
            <v>0</v>
          </cell>
          <cell r="P83" t="str">
            <v>46047</v>
          </cell>
        </row>
        <row r="84">
          <cell r="A84">
            <v>37</v>
          </cell>
          <cell r="B84">
            <v>0</v>
          </cell>
          <cell r="C84">
            <v>0</v>
          </cell>
          <cell r="D84" t="str">
            <v>M</v>
          </cell>
          <cell r="E84" t="str">
            <v>3031</v>
          </cell>
          <cell r="F84" t="str">
            <v>10</v>
          </cell>
          <cell r="G84">
            <v>0</v>
          </cell>
          <cell r="H84">
            <v>0</v>
          </cell>
          <cell r="I84">
            <v>8.25</v>
          </cell>
          <cell r="J84" t="e">
            <v>#DIV/0!</v>
          </cell>
          <cell r="K84">
            <v>1</v>
          </cell>
          <cell r="L84" t="e">
            <v>#DIV/0!</v>
          </cell>
          <cell r="M84">
            <v>9</v>
          </cell>
          <cell r="N84">
            <v>0</v>
          </cell>
          <cell r="O84">
            <v>0</v>
          </cell>
          <cell r="P84" t="str">
            <v>46133</v>
          </cell>
        </row>
        <row r="85">
          <cell r="A85">
            <v>37</v>
          </cell>
          <cell r="B85">
            <v>0</v>
          </cell>
          <cell r="C85">
            <v>0</v>
          </cell>
          <cell r="D85" t="str">
            <v>M</v>
          </cell>
          <cell r="E85" t="str">
            <v>3032</v>
          </cell>
          <cell r="F85" t="str">
            <v>10</v>
          </cell>
          <cell r="G85">
            <v>0</v>
          </cell>
          <cell r="H85">
            <v>0</v>
          </cell>
          <cell r="I85">
            <v>6</v>
          </cell>
          <cell r="J85" t="e">
            <v>#DIV/0!</v>
          </cell>
          <cell r="K85">
            <v>0</v>
          </cell>
          <cell r="L85" t="e">
            <v>#DIV/0!</v>
          </cell>
          <cell r="M85">
            <v>9</v>
          </cell>
          <cell r="N85">
            <v>0</v>
          </cell>
          <cell r="O85">
            <v>0</v>
          </cell>
          <cell r="P85" t="str">
            <v>46134</v>
          </cell>
        </row>
        <row r="86">
          <cell r="A86">
            <v>38</v>
          </cell>
          <cell r="B86">
            <v>0</v>
          </cell>
          <cell r="C86">
            <v>0</v>
          </cell>
          <cell r="D86" t="str">
            <v>M</v>
          </cell>
          <cell r="E86" t="str">
            <v>3031</v>
          </cell>
          <cell r="F86" t="str">
            <v>10</v>
          </cell>
          <cell r="G86">
            <v>66</v>
          </cell>
          <cell r="H86">
            <v>1.25</v>
          </cell>
          <cell r="I86">
            <v>5</v>
          </cell>
          <cell r="J86" t="e">
            <v>#DIV/0!</v>
          </cell>
          <cell r="K86">
            <v>0</v>
          </cell>
          <cell r="L86" t="e">
            <v>#DIV/0!</v>
          </cell>
          <cell r="M86">
            <v>9</v>
          </cell>
          <cell r="N86">
            <v>0</v>
          </cell>
          <cell r="O86">
            <v>0</v>
          </cell>
          <cell r="P86" t="str">
            <v>46133</v>
          </cell>
        </row>
        <row r="87">
          <cell r="A87">
            <v>38</v>
          </cell>
          <cell r="B87">
            <v>0</v>
          </cell>
          <cell r="C87">
            <v>0</v>
          </cell>
          <cell r="D87" t="str">
            <v>M</v>
          </cell>
          <cell r="E87" t="str">
            <v>3032</v>
          </cell>
          <cell r="F87" t="str">
            <v>10</v>
          </cell>
          <cell r="G87">
            <v>48</v>
          </cell>
          <cell r="H87">
            <v>0</v>
          </cell>
          <cell r="I87">
            <v>4</v>
          </cell>
          <cell r="J87" t="e">
            <v>#DIV/0!</v>
          </cell>
          <cell r="K87">
            <v>0</v>
          </cell>
          <cell r="L87" t="e">
            <v>#DIV/0!</v>
          </cell>
          <cell r="M87">
            <v>9</v>
          </cell>
          <cell r="N87">
            <v>0</v>
          </cell>
          <cell r="O87">
            <v>0</v>
          </cell>
          <cell r="P87" t="str">
            <v>46134</v>
          </cell>
        </row>
        <row r="88">
          <cell r="A88">
            <v>38</v>
          </cell>
          <cell r="B88">
            <v>0</v>
          </cell>
          <cell r="C88">
            <v>0</v>
          </cell>
          <cell r="D88" t="str">
            <v>M</v>
          </cell>
          <cell r="E88" t="str">
            <v>2362-E</v>
          </cell>
          <cell r="F88" t="str">
            <v>10</v>
          </cell>
          <cell r="G88">
            <v>0</v>
          </cell>
          <cell r="H88">
            <v>0</v>
          </cell>
          <cell r="I88">
            <v>1</v>
          </cell>
          <cell r="J88" t="e">
            <v>#DIV/0!</v>
          </cell>
          <cell r="K88">
            <v>0</v>
          </cell>
          <cell r="L88" t="e">
            <v>#DIV/0!</v>
          </cell>
          <cell r="M88">
            <v>9</v>
          </cell>
          <cell r="N88">
            <v>0</v>
          </cell>
          <cell r="O88">
            <v>0</v>
          </cell>
          <cell r="P88" t="str">
            <v>46049</v>
          </cell>
        </row>
        <row r="89">
          <cell r="A89">
            <v>43</v>
          </cell>
          <cell r="B89">
            <v>0</v>
          </cell>
          <cell r="C89">
            <v>0</v>
          </cell>
          <cell r="D89" t="str">
            <v>A</v>
          </cell>
          <cell r="E89" t="str">
            <v>2698-B</v>
          </cell>
          <cell r="F89" t="str">
            <v>10</v>
          </cell>
          <cell r="G89">
            <v>0</v>
          </cell>
          <cell r="H89">
            <v>0</v>
          </cell>
          <cell r="I89">
            <v>2.75</v>
          </cell>
          <cell r="J89" t="e">
            <v>#DIV/0!</v>
          </cell>
          <cell r="K89">
            <v>0</v>
          </cell>
          <cell r="L89" t="e">
            <v>#DIV/0!</v>
          </cell>
          <cell r="M89">
            <v>9</v>
          </cell>
          <cell r="N89">
            <v>0</v>
          </cell>
          <cell r="O89">
            <v>0</v>
          </cell>
          <cell r="P89" t="str">
            <v>46825</v>
          </cell>
        </row>
        <row r="90">
          <cell r="A90">
            <v>43</v>
          </cell>
          <cell r="B90">
            <v>0</v>
          </cell>
          <cell r="C90">
            <v>0</v>
          </cell>
          <cell r="D90" t="str">
            <v>M</v>
          </cell>
          <cell r="E90" t="str">
            <v>3008</v>
          </cell>
          <cell r="F90" t="str">
            <v>10</v>
          </cell>
          <cell r="G90">
            <v>0</v>
          </cell>
          <cell r="H90">
            <v>0</v>
          </cell>
          <cell r="I90">
            <v>9</v>
          </cell>
          <cell r="J90" t="e">
            <v>#DIV/0!</v>
          </cell>
          <cell r="K90">
            <v>0</v>
          </cell>
          <cell r="L90" t="e">
            <v>#DIV/0!</v>
          </cell>
          <cell r="M90">
            <v>9</v>
          </cell>
          <cell r="N90">
            <v>0</v>
          </cell>
          <cell r="O90">
            <v>0</v>
          </cell>
          <cell r="P90" t="str">
            <v>47172</v>
          </cell>
        </row>
        <row r="91">
          <cell r="A91">
            <v>44</v>
          </cell>
          <cell r="B91">
            <v>0</v>
          </cell>
          <cell r="C91">
            <v>0</v>
          </cell>
          <cell r="D91" t="str">
            <v>M</v>
          </cell>
          <cell r="E91" t="str">
            <v>3031</v>
          </cell>
          <cell r="F91" t="str">
            <v>10</v>
          </cell>
          <cell r="G91">
            <v>54</v>
          </cell>
          <cell r="H91">
            <v>0</v>
          </cell>
          <cell r="I91">
            <v>3.25</v>
          </cell>
          <cell r="J91" t="e">
            <v>#DIV/0!</v>
          </cell>
          <cell r="K91">
            <v>0</v>
          </cell>
          <cell r="L91" t="e">
            <v>#DIV/0!</v>
          </cell>
          <cell r="M91">
            <v>9</v>
          </cell>
          <cell r="N91">
            <v>0</v>
          </cell>
          <cell r="O91">
            <v>0</v>
          </cell>
          <cell r="P91" t="str">
            <v>47392</v>
          </cell>
        </row>
        <row r="92">
          <cell r="A92">
            <v>44</v>
          </cell>
          <cell r="B92">
            <v>0</v>
          </cell>
          <cell r="C92">
            <v>0</v>
          </cell>
          <cell r="D92" t="str">
            <v>M</v>
          </cell>
          <cell r="E92" t="str">
            <v>3032</v>
          </cell>
          <cell r="F92" t="str">
            <v>10</v>
          </cell>
          <cell r="G92">
            <v>33</v>
          </cell>
          <cell r="H92">
            <v>0</v>
          </cell>
          <cell r="I92">
            <v>4.75</v>
          </cell>
          <cell r="J92" t="e">
            <v>#DIV/0!</v>
          </cell>
          <cell r="K92">
            <v>0</v>
          </cell>
          <cell r="L92" t="e">
            <v>#DIV/0!</v>
          </cell>
          <cell r="M92">
            <v>9</v>
          </cell>
          <cell r="N92">
            <v>0</v>
          </cell>
          <cell r="O92">
            <v>0</v>
          </cell>
          <cell r="P92" t="str">
            <v>47391</v>
          </cell>
        </row>
        <row r="93">
          <cell r="A93">
            <v>46</v>
          </cell>
          <cell r="B93">
            <v>0</v>
          </cell>
          <cell r="C93">
            <v>0</v>
          </cell>
          <cell r="D93" t="str">
            <v>M</v>
          </cell>
          <cell r="E93" t="str">
            <v>3008</v>
          </cell>
          <cell r="F93" t="str">
            <v>10</v>
          </cell>
          <cell r="G93">
            <v>0</v>
          </cell>
          <cell r="H93">
            <v>0</v>
          </cell>
          <cell r="I93">
            <v>5</v>
          </cell>
          <cell r="J93" t="e">
            <v>#DIV/0!</v>
          </cell>
          <cell r="K93">
            <v>0</v>
          </cell>
          <cell r="L93" t="e">
            <v>#DIV/0!</v>
          </cell>
          <cell r="M93">
            <v>9</v>
          </cell>
          <cell r="N93">
            <v>0</v>
          </cell>
          <cell r="O93">
            <v>0</v>
          </cell>
          <cell r="P93" t="str">
            <v>47754</v>
          </cell>
        </row>
        <row r="94">
          <cell r="A94">
            <v>46</v>
          </cell>
          <cell r="B94">
            <v>0</v>
          </cell>
          <cell r="C94">
            <v>0</v>
          </cell>
          <cell r="D94" t="str">
            <v>M</v>
          </cell>
          <cell r="E94" t="str">
            <v>3075</v>
          </cell>
          <cell r="F94" t="str">
            <v>10</v>
          </cell>
          <cell r="G94">
            <v>0</v>
          </cell>
          <cell r="H94">
            <v>0</v>
          </cell>
          <cell r="I94">
            <v>1</v>
          </cell>
          <cell r="J94" t="e">
            <v>#DIV/0!</v>
          </cell>
          <cell r="K94">
            <v>0</v>
          </cell>
          <cell r="L94" t="e">
            <v>#DIV/0!</v>
          </cell>
          <cell r="M94">
            <v>9</v>
          </cell>
          <cell r="N94">
            <v>0</v>
          </cell>
          <cell r="O94">
            <v>0</v>
          </cell>
          <cell r="P94" t="str">
            <v>46939</v>
          </cell>
        </row>
        <row r="95">
          <cell r="A95">
            <v>37</v>
          </cell>
          <cell r="B95">
            <v>0</v>
          </cell>
          <cell r="C95">
            <v>0</v>
          </cell>
          <cell r="D95" t="str">
            <v>M</v>
          </cell>
          <cell r="E95" t="str">
            <v>3075</v>
          </cell>
          <cell r="F95" t="str">
            <v>10</v>
          </cell>
          <cell r="G95">
            <v>0</v>
          </cell>
          <cell r="H95">
            <v>7.25</v>
          </cell>
          <cell r="I95">
            <v>0</v>
          </cell>
          <cell r="J95" t="e">
            <v>#DIV/0!</v>
          </cell>
          <cell r="K95">
            <v>0</v>
          </cell>
          <cell r="L95" t="e">
            <v>#DIV/0!</v>
          </cell>
          <cell r="M95">
            <v>10</v>
          </cell>
          <cell r="N95">
            <v>0</v>
          </cell>
          <cell r="O95">
            <v>0</v>
          </cell>
          <cell r="P95" t="str">
            <v>45658</v>
          </cell>
        </row>
        <row r="96">
          <cell r="A96">
            <v>38</v>
          </cell>
          <cell r="B96">
            <v>0</v>
          </cell>
          <cell r="C96">
            <v>0</v>
          </cell>
          <cell r="D96" t="str">
            <v>M</v>
          </cell>
          <cell r="E96" t="str">
            <v>3075</v>
          </cell>
          <cell r="F96" t="str">
            <v>10</v>
          </cell>
          <cell r="G96">
            <v>0</v>
          </cell>
          <cell r="H96">
            <v>4.25</v>
          </cell>
          <cell r="I96">
            <v>0</v>
          </cell>
          <cell r="J96" t="e">
            <v>#DIV/0!</v>
          </cell>
          <cell r="K96">
            <v>0</v>
          </cell>
          <cell r="L96" t="e">
            <v>#DIV/0!</v>
          </cell>
          <cell r="M96">
            <v>10</v>
          </cell>
          <cell r="N96">
            <v>0</v>
          </cell>
          <cell r="O96">
            <v>0</v>
          </cell>
          <cell r="P96" t="str">
            <v>45593</v>
          </cell>
        </row>
        <row r="97">
          <cell r="A97">
            <v>39</v>
          </cell>
          <cell r="B97">
            <v>1500</v>
          </cell>
          <cell r="C97">
            <v>0</v>
          </cell>
          <cell r="D97" t="str">
            <v>M</v>
          </cell>
          <cell r="E97" t="str">
            <v>2758-B</v>
          </cell>
          <cell r="F97" t="str">
            <v>10</v>
          </cell>
          <cell r="G97">
            <v>3342</v>
          </cell>
          <cell r="H97">
            <v>18.75</v>
          </cell>
          <cell r="I97">
            <v>11</v>
          </cell>
          <cell r="J97" t="e">
            <v>#DIV/0!</v>
          </cell>
          <cell r="K97">
            <v>0</v>
          </cell>
          <cell r="L97" t="e">
            <v>#DIV/0!</v>
          </cell>
          <cell r="M97">
            <v>10</v>
          </cell>
          <cell r="N97">
            <v>0</v>
          </cell>
          <cell r="O97">
            <v>0</v>
          </cell>
          <cell r="P97" t="str">
            <v>46618</v>
          </cell>
        </row>
        <row r="98">
          <cell r="A98">
            <v>39</v>
          </cell>
          <cell r="B98">
            <v>0</v>
          </cell>
          <cell r="C98">
            <v>0</v>
          </cell>
          <cell r="D98" t="str">
            <v>M</v>
          </cell>
          <cell r="E98" t="str">
            <v>3075</v>
          </cell>
          <cell r="F98" t="str">
            <v>10</v>
          </cell>
          <cell r="G98">
            <v>0</v>
          </cell>
          <cell r="H98">
            <v>1.75</v>
          </cell>
          <cell r="I98">
            <v>0</v>
          </cell>
          <cell r="J98" t="e">
            <v>#DIV/0!</v>
          </cell>
          <cell r="K98">
            <v>0</v>
          </cell>
          <cell r="L98" t="e">
            <v>#DIV/0!</v>
          </cell>
          <cell r="M98">
            <v>10</v>
          </cell>
          <cell r="N98">
            <v>0</v>
          </cell>
          <cell r="O98">
            <v>0</v>
          </cell>
          <cell r="P98" t="str">
            <v>46641</v>
          </cell>
        </row>
        <row r="99">
          <cell r="A99">
            <v>40</v>
          </cell>
          <cell r="B99">
            <v>1500</v>
          </cell>
          <cell r="C99">
            <v>0</v>
          </cell>
          <cell r="D99" t="str">
            <v>M</v>
          </cell>
          <cell r="E99" t="str">
            <v>2758-B</v>
          </cell>
          <cell r="F99" t="str">
            <v>10</v>
          </cell>
          <cell r="G99">
            <v>73</v>
          </cell>
          <cell r="H99">
            <v>0.25</v>
          </cell>
          <cell r="I99">
            <v>0.5</v>
          </cell>
          <cell r="J99" t="e">
            <v>#DIV/0!</v>
          </cell>
          <cell r="K99">
            <v>0</v>
          </cell>
          <cell r="L99" t="e">
            <v>#DIV/0!</v>
          </cell>
          <cell r="M99">
            <v>10</v>
          </cell>
          <cell r="N99">
            <v>0</v>
          </cell>
          <cell r="O99">
            <v>0</v>
          </cell>
          <cell r="P99" t="str">
            <v>46618</v>
          </cell>
        </row>
        <row r="100">
          <cell r="A100">
            <v>41</v>
          </cell>
          <cell r="B100">
            <v>1500</v>
          </cell>
          <cell r="C100">
            <v>0</v>
          </cell>
          <cell r="D100" t="str">
            <v>M</v>
          </cell>
          <cell r="E100" t="str">
            <v>2758-B</v>
          </cell>
          <cell r="F100" t="str">
            <v>10</v>
          </cell>
          <cell r="G100">
            <v>2846</v>
          </cell>
          <cell r="H100">
            <v>9.75</v>
          </cell>
          <cell r="I100">
            <v>1.5</v>
          </cell>
          <cell r="J100" t="e">
            <v>#DIV/0!</v>
          </cell>
          <cell r="K100">
            <v>0</v>
          </cell>
          <cell r="L100" t="e">
            <v>#DIV/0!</v>
          </cell>
          <cell r="M100">
            <v>10</v>
          </cell>
          <cell r="N100">
            <v>0</v>
          </cell>
          <cell r="O100">
            <v>0</v>
          </cell>
          <cell r="P100" t="str">
            <v>46663</v>
          </cell>
        </row>
        <row r="101">
          <cell r="A101">
            <v>42</v>
          </cell>
          <cell r="B101">
            <v>1500</v>
          </cell>
          <cell r="C101">
            <v>0</v>
          </cell>
          <cell r="D101" t="str">
            <v>M</v>
          </cell>
          <cell r="E101" t="str">
            <v>2758-B</v>
          </cell>
          <cell r="F101" t="str">
            <v>10</v>
          </cell>
          <cell r="G101">
            <v>2795</v>
          </cell>
          <cell r="H101">
            <v>3</v>
          </cell>
          <cell r="I101">
            <v>0.75</v>
          </cell>
          <cell r="J101" t="e">
            <v>#DIV/0!</v>
          </cell>
          <cell r="K101">
            <v>0</v>
          </cell>
          <cell r="L101" t="e">
            <v>#DIV/0!</v>
          </cell>
          <cell r="M101">
            <v>10</v>
          </cell>
          <cell r="N101">
            <v>0</v>
          </cell>
          <cell r="O101">
            <v>0</v>
          </cell>
          <cell r="P101" t="str">
            <v>46663</v>
          </cell>
        </row>
        <row r="102">
          <cell r="A102">
            <v>42</v>
          </cell>
          <cell r="B102">
            <v>0</v>
          </cell>
          <cell r="C102">
            <v>0</v>
          </cell>
          <cell r="D102" t="str">
            <v>M</v>
          </cell>
          <cell r="E102" t="str">
            <v>2906-A</v>
          </cell>
          <cell r="F102" t="str">
            <v>10</v>
          </cell>
          <cell r="G102">
            <v>0</v>
          </cell>
          <cell r="H102">
            <v>1.5</v>
          </cell>
          <cell r="I102">
            <v>20.5</v>
          </cell>
          <cell r="J102" t="e">
            <v>#DIV/0!</v>
          </cell>
          <cell r="K102">
            <v>0</v>
          </cell>
          <cell r="L102" t="e">
            <v>#DIV/0!</v>
          </cell>
          <cell r="M102">
            <v>10</v>
          </cell>
          <cell r="N102">
            <v>0</v>
          </cell>
          <cell r="O102">
            <v>0</v>
          </cell>
          <cell r="P102" t="str">
            <v>47056</v>
          </cell>
        </row>
        <row r="103">
          <cell r="A103">
            <v>44</v>
          </cell>
          <cell r="B103">
            <v>0</v>
          </cell>
          <cell r="C103">
            <v>0</v>
          </cell>
          <cell r="D103" t="str">
            <v>M</v>
          </cell>
          <cell r="E103" t="str">
            <v>2107-A</v>
          </cell>
          <cell r="F103" t="str">
            <v>10</v>
          </cell>
          <cell r="G103">
            <v>0</v>
          </cell>
          <cell r="H103">
            <v>0</v>
          </cell>
          <cell r="I103">
            <v>5.5</v>
          </cell>
          <cell r="J103" t="e">
            <v>#DIV/0!</v>
          </cell>
          <cell r="K103">
            <v>0</v>
          </cell>
          <cell r="L103" t="e">
            <v>#DIV/0!</v>
          </cell>
          <cell r="M103">
            <v>10</v>
          </cell>
          <cell r="N103">
            <v>0</v>
          </cell>
          <cell r="O103">
            <v>0</v>
          </cell>
          <cell r="P103" t="str">
            <v>47155</v>
          </cell>
        </row>
        <row r="104">
          <cell r="A104">
            <v>45</v>
          </cell>
          <cell r="B104">
            <v>0</v>
          </cell>
          <cell r="C104">
            <v>0</v>
          </cell>
          <cell r="D104" t="str">
            <v>M</v>
          </cell>
          <cell r="E104" t="str">
            <v>2129-A</v>
          </cell>
          <cell r="F104" t="str">
            <v>10</v>
          </cell>
          <cell r="G104">
            <v>0</v>
          </cell>
          <cell r="H104">
            <v>0</v>
          </cell>
          <cell r="I104">
            <v>2.5</v>
          </cell>
          <cell r="J104" t="e">
            <v>#DIV/0!</v>
          </cell>
          <cell r="K104">
            <v>0</v>
          </cell>
          <cell r="L104" t="e">
            <v>#DIV/0!</v>
          </cell>
          <cell r="M104">
            <v>10</v>
          </cell>
          <cell r="N104">
            <v>0</v>
          </cell>
          <cell r="O104">
            <v>0</v>
          </cell>
          <cell r="P104" t="str">
            <v>47157</v>
          </cell>
        </row>
        <row r="105">
          <cell r="A105">
            <v>46</v>
          </cell>
          <cell r="B105">
            <v>0</v>
          </cell>
          <cell r="C105">
            <v>0</v>
          </cell>
          <cell r="D105" t="str">
            <v>M</v>
          </cell>
          <cell r="E105" t="str">
            <v>2107-A</v>
          </cell>
          <cell r="F105" t="str">
            <v>10</v>
          </cell>
          <cell r="G105">
            <v>0</v>
          </cell>
          <cell r="H105">
            <v>0</v>
          </cell>
          <cell r="I105">
            <v>15.25</v>
          </cell>
          <cell r="J105" t="e">
            <v>#DIV/0!</v>
          </cell>
          <cell r="K105">
            <v>0</v>
          </cell>
          <cell r="L105" t="e">
            <v>#DIV/0!</v>
          </cell>
          <cell r="M105">
            <v>10</v>
          </cell>
          <cell r="N105">
            <v>0</v>
          </cell>
          <cell r="O105">
            <v>0</v>
          </cell>
          <cell r="P105" t="str">
            <v>47155</v>
          </cell>
        </row>
        <row r="106">
          <cell r="A106">
            <v>46</v>
          </cell>
          <cell r="B106">
            <v>0</v>
          </cell>
          <cell r="C106">
            <v>0</v>
          </cell>
          <cell r="D106" t="str">
            <v>M</v>
          </cell>
          <cell r="E106" t="str">
            <v>2107-B</v>
          </cell>
          <cell r="F106" t="str">
            <v>10</v>
          </cell>
          <cell r="G106">
            <v>0</v>
          </cell>
          <cell r="H106">
            <v>0</v>
          </cell>
          <cell r="I106">
            <v>5.25</v>
          </cell>
          <cell r="J106" t="e">
            <v>#DIV/0!</v>
          </cell>
          <cell r="K106">
            <v>0</v>
          </cell>
          <cell r="L106" t="e">
            <v>#DIV/0!</v>
          </cell>
          <cell r="M106">
            <v>10</v>
          </cell>
          <cell r="N106">
            <v>0</v>
          </cell>
          <cell r="O106">
            <v>0</v>
          </cell>
          <cell r="P106" t="str">
            <v>47156</v>
          </cell>
        </row>
        <row r="107">
          <cell r="A107">
            <v>46</v>
          </cell>
          <cell r="B107">
            <v>0</v>
          </cell>
          <cell r="C107">
            <v>0</v>
          </cell>
          <cell r="D107" t="str">
            <v>M</v>
          </cell>
          <cell r="E107" t="str">
            <v>2758-A</v>
          </cell>
          <cell r="F107" t="str">
            <v>10</v>
          </cell>
          <cell r="G107">
            <v>0</v>
          </cell>
          <cell r="H107">
            <v>0</v>
          </cell>
          <cell r="I107">
            <v>3.25</v>
          </cell>
          <cell r="J107" t="e">
            <v>#DIV/0!</v>
          </cell>
          <cell r="K107">
            <v>0</v>
          </cell>
          <cell r="L107" t="e">
            <v>#DIV/0!</v>
          </cell>
          <cell r="M107">
            <v>10</v>
          </cell>
          <cell r="N107">
            <v>0</v>
          </cell>
          <cell r="O107">
            <v>0</v>
          </cell>
          <cell r="P107" t="str">
            <v>46664</v>
          </cell>
        </row>
        <row r="108">
          <cell r="A108">
            <v>46</v>
          </cell>
          <cell r="B108">
            <v>0</v>
          </cell>
          <cell r="C108">
            <v>0</v>
          </cell>
          <cell r="D108" t="str">
            <v>M</v>
          </cell>
          <cell r="E108" t="str">
            <v>2758-B</v>
          </cell>
          <cell r="F108" t="str">
            <v>10</v>
          </cell>
          <cell r="G108">
            <v>0</v>
          </cell>
          <cell r="H108">
            <v>0</v>
          </cell>
          <cell r="I108">
            <v>3</v>
          </cell>
          <cell r="J108" t="e">
            <v>#DIV/0!</v>
          </cell>
          <cell r="K108">
            <v>0</v>
          </cell>
          <cell r="L108" t="e">
            <v>#DIV/0!</v>
          </cell>
          <cell r="M108">
            <v>10</v>
          </cell>
          <cell r="N108">
            <v>0</v>
          </cell>
          <cell r="O108">
            <v>0</v>
          </cell>
          <cell r="P108" t="str">
            <v>46665</v>
          </cell>
        </row>
        <row r="109">
          <cell r="A109">
            <v>37</v>
          </cell>
          <cell r="B109">
            <v>0</v>
          </cell>
          <cell r="C109">
            <v>0</v>
          </cell>
          <cell r="D109" t="str">
            <v>M</v>
          </cell>
          <cell r="E109" t="str">
            <v>2497</v>
          </cell>
          <cell r="F109" t="str">
            <v>10</v>
          </cell>
          <cell r="G109">
            <v>0</v>
          </cell>
          <cell r="H109">
            <v>0.5</v>
          </cell>
          <cell r="I109">
            <v>2</v>
          </cell>
          <cell r="J109" t="e">
            <v>#DIV/0!</v>
          </cell>
          <cell r="K109">
            <v>2.5</v>
          </cell>
          <cell r="L109" t="e">
            <v>#DIV/0!</v>
          </cell>
          <cell r="M109">
            <v>11</v>
          </cell>
          <cell r="N109">
            <v>0</v>
          </cell>
          <cell r="O109">
            <v>0</v>
          </cell>
          <cell r="P109" t="str">
            <v>45960</v>
          </cell>
        </row>
        <row r="110">
          <cell r="A110">
            <v>40</v>
          </cell>
          <cell r="B110">
            <v>0</v>
          </cell>
          <cell r="C110">
            <v>0</v>
          </cell>
          <cell r="D110" t="str">
            <v>M</v>
          </cell>
          <cell r="E110" t="str">
            <v>2736</v>
          </cell>
          <cell r="F110" t="str">
            <v>10</v>
          </cell>
          <cell r="G110">
            <v>0</v>
          </cell>
          <cell r="H110">
            <v>0</v>
          </cell>
          <cell r="I110">
            <v>1.75</v>
          </cell>
          <cell r="J110" t="e">
            <v>#DIV/0!</v>
          </cell>
          <cell r="K110">
            <v>0</v>
          </cell>
          <cell r="L110" t="e">
            <v>#DIV/0!</v>
          </cell>
          <cell r="M110">
            <v>11</v>
          </cell>
          <cell r="N110">
            <v>0</v>
          </cell>
          <cell r="O110">
            <v>0</v>
          </cell>
          <cell r="P110" t="str">
            <v>44814</v>
          </cell>
        </row>
        <row r="111">
          <cell r="A111">
            <v>42</v>
          </cell>
          <cell r="B111">
            <v>560</v>
          </cell>
          <cell r="C111">
            <v>0</v>
          </cell>
          <cell r="D111" t="str">
            <v>M</v>
          </cell>
          <cell r="E111" t="str">
            <v>1696-B</v>
          </cell>
          <cell r="F111" t="str">
            <v>10</v>
          </cell>
          <cell r="G111">
            <v>2737</v>
          </cell>
          <cell r="H111">
            <v>3.5</v>
          </cell>
          <cell r="I111">
            <v>2.5</v>
          </cell>
          <cell r="J111" t="e">
            <v>#DIV/0!</v>
          </cell>
          <cell r="K111">
            <v>0</v>
          </cell>
          <cell r="L111" t="e">
            <v>#DIV/0!</v>
          </cell>
          <cell r="M111">
            <v>11</v>
          </cell>
          <cell r="N111">
            <v>0</v>
          </cell>
          <cell r="O111">
            <v>0</v>
          </cell>
          <cell r="P111" t="str">
            <v>47019</v>
          </cell>
        </row>
        <row r="112">
          <cell r="A112">
            <v>42</v>
          </cell>
          <cell r="B112">
            <v>0</v>
          </cell>
          <cell r="C112">
            <v>0</v>
          </cell>
          <cell r="D112" t="str">
            <v>M</v>
          </cell>
          <cell r="E112" t="str">
            <v>2150</v>
          </cell>
          <cell r="F112" t="str">
            <v>10</v>
          </cell>
          <cell r="G112">
            <v>0</v>
          </cell>
          <cell r="H112">
            <v>0</v>
          </cell>
          <cell r="I112">
            <v>3</v>
          </cell>
          <cell r="J112" t="e">
            <v>#DIV/0!</v>
          </cell>
          <cell r="K112">
            <v>0</v>
          </cell>
          <cell r="L112" t="e">
            <v>#DIV/0!</v>
          </cell>
          <cell r="M112">
            <v>11</v>
          </cell>
          <cell r="N112">
            <v>0</v>
          </cell>
          <cell r="O112">
            <v>0</v>
          </cell>
          <cell r="P112" t="str">
            <v>46993</v>
          </cell>
        </row>
        <row r="113">
          <cell r="A113">
            <v>42</v>
          </cell>
          <cell r="B113">
            <v>0</v>
          </cell>
          <cell r="C113">
            <v>0</v>
          </cell>
          <cell r="D113" t="str">
            <v>M</v>
          </cell>
          <cell r="E113" t="str">
            <v>2736</v>
          </cell>
          <cell r="F113" t="str">
            <v>10</v>
          </cell>
          <cell r="G113">
            <v>0</v>
          </cell>
          <cell r="H113">
            <v>0</v>
          </cell>
          <cell r="I113">
            <v>0.25</v>
          </cell>
          <cell r="J113" t="e">
            <v>#DIV/0!</v>
          </cell>
          <cell r="K113">
            <v>0</v>
          </cell>
          <cell r="L113" t="e">
            <v>#DIV/0!</v>
          </cell>
          <cell r="M113">
            <v>11</v>
          </cell>
          <cell r="N113">
            <v>0</v>
          </cell>
          <cell r="O113">
            <v>0</v>
          </cell>
          <cell r="P113" t="str">
            <v>45567</v>
          </cell>
        </row>
        <row r="114">
          <cell r="A114">
            <v>44</v>
          </cell>
          <cell r="B114">
            <v>0</v>
          </cell>
          <cell r="C114">
            <v>0</v>
          </cell>
          <cell r="D114" t="str">
            <v>M</v>
          </cell>
          <cell r="E114" t="str">
            <v>2150</v>
          </cell>
          <cell r="F114" t="str">
            <v>10</v>
          </cell>
          <cell r="G114">
            <v>0</v>
          </cell>
          <cell r="H114">
            <v>0</v>
          </cell>
          <cell r="I114">
            <v>0.25</v>
          </cell>
          <cell r="J114" t="e">
            <v>#DIV/0!</v>
          </cell>
          <cell r="K114">
            <v>0</v>
          </cell>
          <cell r="L114" t="e">
            <v>#DIV/0!</v>
          </cell>
          <cell r="M114">
            <v>11</v>
          </cell>
          <cell r="N114">
            <v>0</v>
          </cell>
          <cell r="O114">
            <v>0</v>
          </cell>
          <cell r="P114" t="str">
            <v>46993</v>
          </cell>
        </row>
        <row r="115">
          <cell r="A115">
            <v>45</v>
          </cell>
          <cell r="B115">
            <v>1500</v>
          </cell>
          <cell r="C115">
            <v>0</v>
          </cell>
          <cell r="D115" t="str">
            <v>M</v>
          </cell>
          <cell r="E115" t="str">
            <v>2499-C</v>
          </cell>
          <cell r="F115" t="str">
            <v>10</v>
          </cell>
          <cell r="G115">
            <v>6204</v>
          </cell>
          <cell r="H115">
            <v>2.25</v>
          </cell>
          <cell r="I115">
            <v>1.75</v>
          </cell>
          <cell r="J115" t="e">
            <v>#DIV/0!</v>
          </cell>
          <cell r="K115">
            <v>0</v>
          </cell>
          <cell r="L115" t="e">
            <v>#DIV/0!</v>
          </cell>
          <cell r="M115">
            <v>11</v>
          </cell>
          <cell r="N115">
            <v>0</v>
          </cell>
          <cell r="O115">
            <v>0</v>
          </cell>
          <cell r="P115" t="str">
            <v>47093</v>
          </cell>
        </row>
        <row r="116">
          <cell r="A116">
            <v>45</v>
          </cell>
          <cell r="B116">
            <v>0</v>
          </cell>
          <cell r="C116">
            <v>0</v>
          </cell>
          <cell r="D116" t="str">
            <v>M</v>
          </cell>
          <cell r="E116" t="str">
            <v>2710</v>
          </cell>
          <cell r="F116" t="str">
            <v>10</v>
          </cell>
          <cell r="G116">
            <v>0</v>
          </cell>
          <cell r="H116">
            <v>0.25</v>
          </cell>
          <cell r="I116">
            <v>5</v>
          </cell>
          <cell r="J116" t="e">
            <v>#DIV/0!</v>
          </cell>
          <cell r="K116">
            <v>0</v>
          </cell>
          <cell r="L116" t="e">
            <v>#DIV/0!</v>
          </cell>
          <cell r="M116">
            <v>11</v>
          </cell>
          <cell r="N116">
            <v>0</v>
          </cell>
          <cell r="O116">
            <v>0</v>
          </cell>
          <cell r="P116" t="str">
            <v>47453</v>
          </cell>
        </row>
        <row r="117">
          <cell r="A117">
            <v>37</v>
          </cell>
          <cell r="B117">
            <v>0</v>
          </cell>
          <cell r="C117">
            <v>0</v>
          </cell>
          <cell r="D117" t="str">
            <v>M</v>
          </cell>
          <cell r="E117" t="str">
            <v>1693</v>
          </cell>
          <cell r="F117" t="str">
            <v>10</v>
          </cell>
          <cell r="G117">
            <v>0</v>
          </cell>
          <cell r="H117">
            <v>0</v>
          </cell>
          <cell r="I117">
            <v>0.25</v>
          </cell>
          <cell r="J117" t="e">
            <v>#DIV/0!</v>
          </cell>
          <cell r="K117">
            <v>0</v>
          </cell>
          <cell r="L117" t="e">
            <v>#DIV/0!</v>
          </cell>
          <cell r="M117">
            <v>12</v>
          </cell>
          <cell r="N117">
            <v>0</v>
          </cell>
          <cell r="O117">
            <v>0</v>
          </cell>
          <cell r="P117" t="str">
            <v>45907</v>
          </cell>
        </row>
        <row r="118">
          <cell r="A118">
            <v>38</v>
          </cell>
          <cell r="B118">
            <v>0</v>
          </cell>
          <cell r="C118">
            <v>0</v>
          </cell>
          <cell r="D118" t="str">
            <v>M</v>
          </cell>
          <cell r="E118" t="str">
            <v>2710</v>
          </cell>
          <cell r="F118" t="str">
            <v>10</v>
          </cell>
          <cell r="G118">
            <v>0</v>
          </cell>
          <cell r="H118">
            <v>2</v>
          </cell>
          <cell r="I118">
            <v>9</v>
          </cell>
          <cell r="J118" t="e">
            <v>#DIV/0!</v>
          </cell>
          <cell r="K118">
            <v>22.5</v>
          </cell>
          <cell r="L118" t="e">
            <v>#DIV/0!</v>
          </cell>
          <cell r="M118">
            <v>12</v>
          </cell>
          <cell r="N118">
            <v>0</v>
          </cell>
          <cell r="O118">
            <v>0</v>
          </cell>
          <cell r="P118" t="str">
            <v>44752</v>
          </cell>
        </row>
        <row r="119">
          <cell r="A119">
            <v>38</v>
          </cell>
          <cell r="B119">
            <v>0</v>
          </cell>
          <cell r="C119">
            <v>0</v>
          </cell>
          <cell r="D119" t="str">
            <v>M</v>
          </cell>
          <cell r="E119" t="str">
            <v>2710</v>
          </cell>
          <cell r="F119" t="str">
            <v>10</v>
          </cell>
          <cell r="G119">
            <v>0</v>
          </cell>
          <cell r="H119">
            <v>2.75</v>
          </cell>
          <cell r="I119">
            <v>0</v>
          </cell>
          <cell r="J119" t="e">
            <v>#DIV/0!</v>
          </cell>
          <cell r="K119">
            <v>0</v>
          </cell>
          <cell r="L119" t="e">
            <v>#DIV/0!</v>
          </cell>
          <cell r="M119">
            <v>12</v>
          </cell>
          <cell r="N119">
            <v>0</v>
          </cell>
          <cell r="O119">
            <v>0</v>
          </cell>
          <cell r="P119" t="str">
            <v>46534</v>
          </cell>
        </row>
        <row r="120">
          <cell r="A120">
            <v>39</v>
          </cell>
          <cell r="B120">
            <v>0</v>
          </cell>
          <cell r="C120">
            <v>0</v>
          </cell>
          <cell r="D120" t="str">
            <v>M</v>
          </cell>
          <cell r="E120" t="str">
            <v>2710</v>
          </cell>
          <cell r="F120" t="str">
            <v>10</v>
          </cell>
          <cell r="G120">
            <v>0</v>
          </cell>
          <cell r="H120">
            <v>2.5</v>
          </cell>
          <cell r="I120">
            <v>0</v>
          </cell>
          <cell r="J120" t="e">
            <v>#DIV/0!</v>
          </cell>
          <cell r="K120">
            <v>0</v>
          </cell>
          <cell r="L120" t="e">
            <v>#DIV/0!</v>
          </cell>
          <cell r="M120">
            <v>12</v>
          </cell>
          <cell r="N120">
            <v>0</v>
          </cell>
          <cell r="O120">
            <v>0</v>
          </cell>
          <cell r="P120" t="str">
            <v>46534</v>
          </cell>
        </row>
        <row r="121">
          <cell r="A121">
            <v>43</v>
          </cell>
          <cell r="B121">
            <v>0</v>
          </cell>
          <cell r="C121">
            <v>0</v>
          </cell>
          <cell r="D121" t="str">
            <v>M</v>
          </cell>
          <cell r="E121" t="str">
            <v>3005</v>
          </cell>
          <cell r="F121" t="str">
            <v>10</v>
          </cell>
          <cell r="G121">
            <v>0</v>
          </cell>
          <cell r="H121">
            <v>0</v>
          </cell>
          <cell r="I121">
            <v>4.5</v>
          </cell>
          <cell r="J121" t="e">
            <v>#DIV/0!</v>
          </cell>
          <cell r="K121">
            <v>0</v>
          </cell>
          <cell r="L121" t="e">
            <v>#DIV/0!</v>
          </cell>
          <cell r="M121">
            <v>12</v>
          </cell>
          <cell r="N121">
            <v>0</v>
          </cell>
          <cell r="O121">
            <v>0</v>
          </cell>
          <cell r="P121" t="str">
            <v>47322</v>
          </cell>
        </row>
        <row r="122">
          <cell r="A122">
            <v>44</v>
          </cell>
          <cell r="B122">
            <v>0</v>
          </cell>
          <cell r="C122">
            <v>0</v>
          </cell>
          <cell r="D122" t="str">
            <v>M</v>
          </cell>
          <cell r="E122" t="str">
            <v>2539-A</v>
          </cell>
          <cell r="F122" t="str">
            <v>10</v>
          </cell>
          <cell r="G122">
            <v>0</v>
          </cell>
          <cell r="H122">
            <v>0</v>
          </cell>
          <cell r="I122">
            <v>0.25</v>
          </cell>
          <cell r="J122" t="e">
            <v>#DIV/0!</v>
          </cell>
          <cell r="K122">
            <v>0</v>
          </cell>
          <cell r="L122" t="e">
            <v>#DIV/0!</v>
          </cell>
          <cell r="M122">
            <v>12</v>
          </cell>
          <cell r="N122">
            <v>0</v>
          </cell>
          <cell r="O122">
            <v>0</v>
          </cell>
          <cell r="P122" t="str">
            <v>47123</v>
          </cell>
        </row>
        <row r="123">
          <cell r="A123">
            <v>44</v>
          </cell>
          <cell r="B123">
            <v>0</v>
          </cell>
          <cell r="C123">
            <v>0</v>
          </cell>
          <cell r="D123" t="str">
            <v>M</v>
          </cell>
          <cell r="E123" t="str">
            <v>3005</v>
          </cell>
          <cell r="F123" t="str">
            <v>10</v>
          </cell>
          <cell r="G123">
            <v>0</v>
          </cell>
          <cell r="H123">
            <v>0</v>
          </cell>
          <cell r="I123">
            <v>0.75</v>
          </cell>
          <cell r="J123" t="e">
            <v>#DIV/0!</v>
          </cell>
          <cell r="K123">
            <v>0</v>
          </cell>
          <cell r="L123" t="e">
            <v>#DIV/0!</v>
          </cell>
          <cell r="M123">
            <v>12</v>
          </cell>
          <cell r="N123">
            <v>0</v>
          </cell>
          <cell r="O123">
            <v>0</v>
          </cell>
          <cell r="P123" t="str">
            <v>47322</v>
          </cell>
        </row>
        <row r="124">
          <cell r="A124">
            <v>46</v>
          </cell>
          <cell r="B124">
            <v>0</v>
          </cell>
          <cell r="C124">
            <v>0</v>
          </cell>
          <cell r="D124" t="str">
            <v>M</v>
          </cell>
          <cell r="E124" t="str">
            <v>2714</v>
          </cell>
          <cell r="F124" t="str">
            <v>10</v>
          </cell>
          <cell r="G124">
            <v>0</v>
          </cell>
          <cell r="H124">
            <v>0</v>
          </cell>
          <cell r="I124">
            <v>0.75</v>
          </cell>
          <cell r="J124" t="e">
            <v>#DIV/0!</v>
          </cell>
          <cell r="K124">
            <v>0</v>
          </cell>
          <cell r="L124" t="e">
            <v>#DIV/0!</v>
          </cell>
          <cell r="M124">
            <v>12</v>
          </cell>
          <cell r="N124">
            <v>0</v>
          </cell>
          <cell r="O124">
            <v>0</v>
          </cell>
          <cell r="P124" t="str">
            <v>47166</v>
          </cell>
        </row>
        <row r="125">
          <cell r="A125">
            <v>36</v>
          </cell>
          <cell r="B125">
            <v>0</v>
          </cell>
          <cell r="C125">
            <v>0</v>
          </cell>
          <cell r="D125" t="str">
            <v>M</v>
          </cell>
          <cell r="E125" t="str">
            <v>2428</v>
          </cell>
          <cell r="F125" t="str">
            <v>10</v>
          </cell>
          <cell r="G125">
            <v>0</v>
          </cell>
          <cell r="H125">
            <v>0</v>
          </cell>
          <cell r="I125">
            <v>2.5</v>
          </cell>
          <cell r="J125" t="e">
            <v>#DIV/0!</v>
          </cell>
          <cell r="K125">
            <v>0</v>
          </cell>
          <cell r="L125" t="e">
            <v>#DIV/0!</v>
          </cell>
          <cell r="M125">
            <v>13</v>
          </cell>
          <cell r="N125">
            <v>0</v>
          </cell>
          <cell r="O125">
            <v>0</v>
          </cell>
          <cell r="P125" t="str">
            <v>45918</v>
          </cell>
        </row>
        <row r="126">
          <cell r="A126">
            <v>37</v>
          </cell>
          <cell r="B126">
            <v>0</v>
          </cell>
          <cell r="C126">
            <v>0</v>
          </cell>
          <cell r="D126" t="str">
            <v>M</v>
          </cell>
          <cell r="E126" t="str">
            <v>2676</v>
          </cell>
          <cell r="F126" t="str">
            <v>10</v>
          </cell>
          <cell r="G126">
            <v>0</v>
          </cell>
          <cell r="H126">
            <v>0</v>
          </cell>
          <cell r="I126">
            <v>0.25</v>
          </cell>
          <cell r="J126" t="e">
            <v>#DIV/0!</v>
          </cell>
          <cell r="K126">
            <v>0</v>
          </cell>
          <cell r="L126" t="e">
            <v>#DIV/0!</v>
          </cell>
          <cell r="M126">
            <v>13</v>
          </cell>
          <cell r="N126">
            <v>0</v>
          </cell>
          <cell r="O126">
            <v>0</v>
          </cell>
          <cell r="P126" t="str">
            <v>45287</v>
          </cell>
        </row>
        <row r="127">
          <cell r="A127">
            <v>39</v>
          </cell>
          <cell r="B127">
            <v>0</v>
          </cell>
          <cell r="C127">
            <v>0</v>
          </cell>
          <cell r="D127" t="str">
            <v>M</v>
          </cell>
          <cell r="E127" t="str">
            <v>2398-B</v>
          </cell>
          <cell r="F127" t="str">
            <v>10</v>
          </cell>
          <cell r="G127">
            <v>0</v>
          </cell>
          <cell r="H127">
            <v>3.75</v>
          </cell>
          <cell r="I127">
            <v>1.5</v>
          </cell>
          <cell r="J127" t="e">
            <v>#DIV/0!</v>
          </cell>
          <cell r="K127">
            <v>34</v>
          </cell>
          <cell r="L127" t="e">
            <v>#DIV/0!</v>
          </cell>
          <cell r="M127">
            <v>13</v>
          </cell>
          <cell r="N127">
            <v>0</v>
          </cell>
          <cell r="O127">
            <v>0</v>
          </cell>
          <cell r="P127" t="str">
            <v>45509</v>
          </cell>
        </row>
        <row r="128">
          <cell r="A128">
            <v>40</v>
          </cell>
          <cell r="B128">
            <v>0</v>
          </cell>
          <cell r="C128">
            <v>0</v>
          </cell>
          <cell r="D128" t="str">
            <v>M</v>
          </cell>
          <cell r="E128" t="str">
            <v>2208-B</v>
          </cell>
          <cell r="F128" t="str">
            <v>10</v>
          </cell>
          <cell r="G128">
            <v>0</v>
          </cell>
          <cell r="H128">
            <v>1</v>
          </cell>
          <cell r="I128">
            <v>1.5</v>
          </cell>
          <cell r="J128" t="e">
            <v>#DIV/0!</v>
          </cell>
          <cell r="K128">
            <v>18</v>
          </cell>
          <cell r="L128" t="e">
            <v>#DIV/0!</v>
          </cell>
          <cell r="M128">
            <v>13</v>
          </cell>
          <cell r="N128">
            <v>0</v>
          </cell>
          <cell r="O128">
            <v>0</v>
          </cell>
          <cell r="P128" t="str">
            <v>46526</v>
          </cell>
        </row>
        <row r="129">
          <cell r="A129">
            <v>41</v>
          </cell>
          <cell r="B129">
            <v>3500</v>
          </cell>
          <cell r="C129">
            <v>0</v>
          </cell>
          <cell r="D129" t="str">
            <v>M</v>
          </cell>
          <cell r="E129" t="str">
            <v>2269-B</v>
          </cell>
          <cell r="F129" t="str">
            <v>10</v>
          </cell>
          <cell r="G129">
            <v>17047</v>
          </cell>
          <cell r="H129">
            <v>3.25</v>
          </cell>
          <cell r="I129">
            <v>0.75</v>
          </cell>
          <cell r="J129" t="e">
            <v>#DIV/0!</v>
          </cell>
          <cell r="K129">
            <v>0</v>
          </cell>
          <cell r="L129" t="e">
            <v>#DIV/0!</v>
          </cell>
          <cell r="M129">
            <v>13</v>
          </cell>
          <cell r="N129">
            <v>0</v>
          </cell>
          <cell r="O129">
            <v>0</v>
          </cell>
          <cell r="P129" t="str">
            <v>46873</v>
          </cell>
        </row>
        <row r="130">
          <cell r="A130">
            <v>42</v>
          </cell>
          <cell r="B130">
            <v>3500</v>
          </cell>
          <cell r="C130">
            <v>0</v>
          </cell>
          <cell r="D130" t="str">
            <v>M</v>
          </cell>
          <cell r="E130" t="str">
            <v>2269-B</v>
          </cell>
          <cell r="F130" t="str">
            <v>10</v>
          </cell>
          <cell r="G130">
            <v>13552</v>
          </cell>
          <cell r="H130">
            <v>3.25</v>
          </cell>
          <cell r="I130">
            <v>0.25</v>
          </cell>
          <cell r="J130" t="e">
            <v>#DIV/0!</v>
          </cell>
          <cell r="K130">
            <v>0</v>
          </cell>
          <cell r="L130" t="e">
            <v>#DIV/0!</v>
          </cell>
          <cell r="M130">
            <v>13</v>
          </cell>
          <cell r="N130">
            <v>0</v>
          </cell>
          <cell r="O130">
            <v>0</v>
          </cell>
          <cell r="P130" t="str">
            <v>46873</v>
          </cell>
        </row>
        <row r="131">
          <cell r="A131">
            <v>42</v>
          </cell>
          <cell r="B131">
            <v>0</v>
          </cell>
          <cell r="C131">
            <v>0</v>
          </cell>
          <cell r="D131" t="str">
            <v>M</v>
          </cell>
          <cell r="E131" t="str">
            <v>2676</v>
          </cell>
          <cell r="F131" t="str">
            <v>10</v>
          </cell>
          <cell r="G131">
            <v>0</v>
          </cell>
          <cell r="H131">
            <v>0</v>
          </cell>
          <cell r="I131">
            <v>1.75</v>
          </cell>
          <cell r="J131" t="e">
            <v>#DIV/0!</v>
          </cell>
          <cell r="K131">
            <v>0</v>
          </cell>
          <cell r="L131" t="e">
            <v>#DIV/0!</v>
          </cell>
          <cell r="M131">
            <v>13</v>
          </cell>
          <cell r="N131">
            <v>0</v>
          </cell>
          <cell r="O131">
            <v>0</v>
          </cell>
          <cell r="P131" t="str">
            <v>46081</v>
          </cell>
        </row>
        <row r="132">
          <cell r="A132">
            <v>40</v>
          </cell>
          <cell r="B132">
            <v>0</v>
          </cell>
          <cell r="C132">
            <v>0</v>
          </cell>
          <cell r="D132" t="str">
            <v>M</v>
          </cell>
          <cell r="E132" t="str">
            <v>3075</v>
          </cell>
          <cell r="F132" t="str">
            <v>10</v>
          </cell>
          <cell r="G132">
            <v>0</v>
          </cell>
          <cell r="H132">
            <v>0</v>
          </cell>
          <cell r="I132">
            <v>5.5</v>
          </cell>
          <cell r="J132" t="e">
            <v>#DIV/0!</v>
          </cell>
          <cell r="K132">
            <v>0</v>
          </cell>
          <cell r="L132" t="e">
            <v>#DIV/0!</v>
          </cell>
          <cell r="M132">
            <v>14</v>
          </cell>
          <cell r="N132">
            <v>0</v>
          </cell>
          <cell r="O132">
            <v>0</v>
          </cell>
          <cell r="P132" t="str">
            <v>46295</v>
          </cell>
        </row>
        <row r="133">
          <cell r="A133">
            <v>41</v>
          </cell>
          <cell r="B133">
            <v>0</v>
          </cell>
          <cell r="C133">
            <v>0</v>
          </cell>
          <cell r="D133" t="str">
            <v>M</v>
          </cell>
          <cell r="E133" t="str">
            <v>3073</v>
          </cell>
          <cell r="F133" t="str">
            <v>10</v>
          </cell>
          <cell r="G133">
            <v>250</v>
          </cell>
          <cell r="H133">
            <v>0</v>
          </cell>
          <cell r="I133">
            <v>9.75</v>
          </cell>
          <cell r="J133" t="e">
            <v>#DIV/0!</v>
          </cell>
          <cell r="K133">
            <v>0</v>
          </cell>
          <cell r="L133" t="e">
            <v>#DIV/0!</v>
          </cell>
          <cell r="M133">
            <v>14</v>
          </cell>
          <cell r="N133">
            <v>0</v>
          </cell>
          <cell r="O133">
            <v>0</v>
          </cell>
          <cell r="P133" t="str">
            <v>46295</v>
          </cell>
        </row>
        <row r="134">
          <cell r="A134">
            <v>41</v>
          </cell>
          <cell r="B134">
            <v>0</v>
          </cell>
          <cell r="C134">
            <v>0</v>
          </cell>
          <cell r="D134" t="str">
            <v>M</v>
          </cell>
          <cell r="E134" t="str">
            <v>1044-N</v>
          </cell>
          <cell r="F134" t="str">
            <v>10</v>
          </cell>
          <cell r="G134">
            <v>0</v>
          </cell>
          <cell r="H134">
            <v>1</v>
          </cell>
          <cell r="I134">
            <v>5</v>
          </cell>
          <cell r="J134" t="e">
            <v>#DIV/0!</v>
          </cell>
          <cell r="K134">
            <v>8.5</v>
          </cell>
          <cell r="L134" t="e">
            <v>#DIV/0!</v>
          </cell>
          <cell r="M134">
            <v>14</v>
          </cell>
          <cell r="N134">
            <v>0</v>
          </cell>
          <cell r="O134">
            <v>0</v>
          </cell>
          <cell r="P134" t="str">
            <v>46429</v>
          </cell>
        </row>
        <row r="135">
          <cell r="A135">
            <v>36</v>
          </cell>
          <cell r="B135">
            <v>0</v>
          </cell>
          <cell r="C135">
            <v>0</v>
          </cell>
          <cell r="D135" t="str">
            <v>M</v>
          </cell>
          <cell r="E135" t="str">
            <v>1044-N</v>
          </cell>
          <cell r="F135" t="str">
            <v>10</v>
          </cell>
          <cell r="G135">
            <v>0</v>
          </cell>
          <cell r="H135">
            <v>1.5</v>
          </cell>
          <cell r="I135">
            <v>4</v>
          </cell>
          <cell r="J135" t="e">
            <v>#DIV/0!</v>
          </cell>
          <cell r="K135">
            <v>8.5</v>
          </cell>
          <cell r="L135" t="e">
            <v>#DIV/0!</v>
          </cell>
          <cell r="M135">
            <v>15</v>
          </cell>
          <cell r="N135">
            <v>0</v>
          </cell>
          <cell r="O135">
            <v>0</v>
          </cell>
          <cell r="P135" t="str">
            <v>45812</v>
          </cell>
        </row>
        <row r="136">
          <cell r="A136">
            <v>39</v>
          </cell>
          <cell r="B136">
            <v>0</v>
          </cell>
          <cell r="C136">
            <v>0</v>
          </cell>
          <cell r="D136" t="str">
            <v>M</v>
          </cell>
          <cell r="E136" t="str">
            <v>2223-A</v>
          </cell>
          <cell r="F136" t="str">
            <v>10</v>
          </cell>
          <cell r="G136">
            <v>0</v>
          </cell>
          <cell r="H136">
            <v>0</v>
          </cell>
          <cell r="I136">
            <v>1.5</v>
          </cell>
          <cell r="J136" t="e">
            <v>#DIV/0!</v>
          </cell>
          <cell r="K136">
            <v>0</v>
          </cell>
          <cell r="L136" t="e">
            <v>#DIV/0!</v>
          </cell>
          <cell r="M136">
            <v>15</v>
          </cell>
          <cell r="N136">
            <v>0</v>
          </cell>
          <cell r="O136">
            <v>0</v>
          </cell>
          <cell r="P136" t="str">
            <v>45018</v>
          </cell>
        </row>
        <row r="137">
          <cell r="A137">
            <v>40</v>
          </cell>
          <cell r="B137">
            <v>0</v>
          </cell>
          <cell r="C137">
            <v>0</v>
          </cell>
          <cell r="D137" t="str">
            <v>M</v>
          </cell>
          <cell r="E137" t="str">
            <v>2686</v>
          </cell>
          <cell r="F137" t="str">
            <v>10</v>
          </cell>
          <cell r="G137">
            <v>0</v>
          </cell>
          <cell r="H137">
            <v>0</v>
          </cell>
          <cell r="I137">
            <v>0.25</v>
          </cell>
          <cell r="J137" t="e">
            <v>#DIV/0!</v>
          </cell>
          <cell r="K137">
            <v>0</v>
          </cell>
          <cell r="L137" t="e">
            <v>#DIV/0!</v>
          </cell>
          <cell r="M137">
            <v>15</v>
          </cell>
          <cell r="N137">
            <v>0</v>
          </cell>
          <cell r="O137">
            <v>0</v>
          </cell>
          <cell r="P137" t="str">
            <v>46498</v>
          </cell>
        </row>
        <row r="138">
          <cell r="A138">
            <v>41</v>
          </cell>
          <cell r="B138">
            <v>0</v>
          </cell>
          <cell r="C138">
            <v>0</v>
          </cell>
          <cell r="D138" t="str">
            <v>M</v>
          </cell>
          <cell r="E138" t="str">
            <v>2223-A</v>
          </cell>
          <cell r="F138" t="str">
            <v>10</v>
          </cell>
          <cell r="G138">
            <v>0</v>
          </cell>
          <cell r="H138">
            <v>0</v>
          </cell>
          <cell r="I138">
            <v>0.25</v>
          </cell>
          <cell r="J138" t="e">
            <v>#DIV/0!</v>
          </cell>
          <cell r="K138">
            <v>0</v>
          </cell>
          <cell r="L138" t="e">
            <v>#DIV/0!</v>
          </cell>
          <cell r="M138">
            <v>15</v>
          </cell>
          <cell r="N138">
            <v>0</v>
          </cell>
          <cell r="O138">
            <v>0</v>
          </cell>
          <cell r="P138" t="str">
            <v>45018</v>
          </cell>
        </row>
        <row r="139">
          <cell r="A139">
            <v>41</v>
          </cell>
          <cell r="B139">
            <v>0</v>
          </cell>
          <cell r="C139">
            <v>0</v>
          </cell>
          <cell r="D139" t="str">
            <v>M</v>
          </cell>
          <cell r="E139" t="str">
            <v>2712</v>
          </cell>
          <cell r="F139" t="str">
            <v>10</v>
          </cell>
          <cell r="G139">
            <v>0</v>
          </cell>
          <cell r="H139">
            <v>1.5</v>
          </cell>
          <cell r="I139">
            <v>5.25</v>
          </cell>
          <cell r="J139" t="e">
            <v>#DIV/0!</v>
          </cell>
          <cell r="K139">
            <v>1.5</v>
          </cell>
          <cell r="L139" t="e">
            <v>#DIV/0!</v>
          </cell>
          <cell r="M139">
            <v>15</v>
          </cell>
          <cell r="N139">
            <v>0</v>
          </cell>
          <cell r="O139">
            <v>0</v>
          </cell>
          <cell r="P139" t="str">
            <v>46171</v>
          </cell>
        </row>
        <row r="140">
          <cell r="A140">
            <v>45</v>
          </cell>
          <cell r="B140">
            <v>0</v>
          </cell>
          <cell r="C140">
            <v>0</v>
          </cell>
          <cell r="D140" t="str">
            <v>M</v>
          </cell>
          <cell r="E140" t="str">
            <v>2311-B</v>
          </cell>
          <cell r="F140" t="str">
            <v>10</v>
          </cell>
          <cell r="G140">
            <v>0</v>
          </cell>
          <cell r="H140">
            <v>0</v>
          </cell>
          <cell r="I140">
            <v>0.75</v>
          </cell>
          <cell r="J140" t="e">
            <v>#DIV/0!</v>
          </cell>
          <cell r="K140">
            <v>0</v>
          </cell>
          <cell r="L140" t="e">
            <v>#DIV/0!</v>
          </cell>
          <cell r="M140">
            <v>15</v>
          </cell>
          <cell r="N140">
            <v>0</v>
          </cell>
          <cell r="O140">
            <v>0</v>
          </cell>
          <cell r="P140" t="str">
            <v>45813</v>
          </cell>
        </row>
        <row r="141">
          <cell r="A141">
            <v>46</v>
          </cell>
          <cell r="B141">
            <v>0</v>
          </cell>
          <cell r="C141">
            <v>0</v>
          </cell>
          <cell r="D141" t="str">
            <v>M</v>
          </cell>
          <cell r="E141" t="str">
            <v>2072-B</v>
          </cell>
          <cell r="F141" t="str">
            <v>10</v>
          </cell>
          <cell r="G141">
            <v>0</v>
          </cell>
          <cell r="H141">
            <v>0</v>
          </cell>
          <cell r="I141">
            <v>2.25</v>
          </cell>
          <cell r="J141" t="e">
            <v>#DIV/0!</v>
          </cell>
          <cell r="K141">
            <v>0</v>
          </cell>
          <cell r="L141" t="e">
            <v>#DIV/0!</v>
          </cell>
          <cell r="M141">
            <v>15</v>
          </cell>
          <cell r="N141">
            <v>0</v>
          </cell>
          <cell r="O141">
            <v>0</v>
          </cell>
          <cell r="P141" t="str">
            <v>47787</v>
          </cell>
        </row>
        <row r="142">
          <cell r="A142">
            <v>36</v>
          </cell>
          <cell r="B142">
            <v>0</v>
          </cell>
          <cell r="C142">
            <v>0</v>
          </cell>
          <cell r="D142" t="str">
            <v>M</v>
          </cell>
          <cell r="E142" t="str">
            <v>2072-A</v>
          </cell>
          <cell r="F142" t="str">
            <v>10</v>
          </cell>
          <cell r="G142">
            <v>0</v>
          </cell>
          <cell r="H142">
            <v>0</v>
          </cell>
          <cell r="I142">
            <v>0.75</v>
          </cell>
          <cell r="J142" t="e">
            <v>#DIV/0!</v>
          </cell>
          <cell r="K142">
            <v>0</v>
          </cell>
          <cell r="L142" t="e">
            <v>#DIV/0!</v>
          </cell>
          <cell r="M142">
            <v>16</v>
          </cell>
          <cell r="N142">
            <v>0</v>
          </cell>
          <cell r="O142">
            <v>0</v>
          </cell>
          <cell r="P142" t="str">
            <v>45911</v>
          </cell>
        </row>
        <row r="143">
          <cell r="A143">
            <v>39</v>
          </cell>
          <cell r="B143">
            <v>0</v>
          </cell>
          <cell r="C143">
            <v>0</v>
          </cell>
          <cell r="D143" t="str">
            <v>M</v>
          </cell>
          <cell r="E143" t="str">
            <v>3145</v>
          </cell>
          <cell r="F143" t="str">
            <v>10</v>
          </cell>
          <cell r="G143">
            <v>1518</v>
          </cell>
          <cell r="H143">
            <v>9.5</v>
          </cell>
          <cell r="I143">
            <v>4</v>
          </cell>
          <cell r="J143" t="e">
            <v>#DIV/0!</v>
          </cell>
          <cell r="K143">
            <v>9.75</v>
          </cell>
          <cell r="L143" t="e">
            <v>#DIV/0!</v>
          </cell>
          <cell r="M143">
            <v>16</v>
          </cell>
          <cell r="N143">
            <v>0</v>
          </cell>
          <cell r="O143">
            <v>0</v>
          </cell>
          <cell r="P143" t="str">
            <v>46725</v>
          </cell>
        </row>
        <row r="144">
          <cell r="A144">
            <v>40</v>
          </cell>
          <cell r="B144">
            <v>0</v>
          </cell>
          <cell r="C144">
            <v>0</v>
          </cell>
          <cell r="D144" t="str">
            <v>M</v>
          </cell>
          <cell r="E144" t="str">
            <v>3145</v>
          </cell>
          <cell r="F144" t="str">
            <v>10</v>
          </cell>
          <cell r="G144">
            <v>0</v>
          </cell>
          <cell r="H144">
            <v>101.25</v>
          </cell>
          <cell r="I144">
            <v>10</v>
          </cell>
          <cell r="J144" t="e">
            <v>#DIV/0!</v>
          </cell>
          <cell r="K144">
            <v>97.5</v>
          </cell>
          <cell r="L144" t="e">
            <v>#DIV/0!</v>
          </cell>
          <cell r="M144">
            <v>16</v>
          </cell>
          <cell r="N144">
            <v>0</v>
          </cell>
          <cell r="O144">
            <v>0</v>
          </cell>
          <cell r="P144" t="str">
            <v>46725</v>
          </cell>
        </row>
        <row r="145">
          <cell r="A145">
            <v>42</v>
          </cell>
          <cell r="B145">
            <v>0</v>
          </cell>
          <cell r="C145">
            <v>0</v>
          </cell>
          <cell r="D145" t="str">
            <v>M</v>
          </cell>
          <cell r="E145" t="str">
            <v>2311-B</v>
          </cell>
          <cell r="F145" t="str">
            <v>10</v>
          </cell>
          <cell r="G145">
            <v>0</v>
          </cell>
          <cell r="H145">
            <v>0</v>
          </cell>
          <cell r="I145">
            <v>2</v>
          </cell>
          <cell r="J145" t="e">
            <v>#DIV/0!</v>
          </cell>
          <cell r="K145">
            <v>0</v>
          </cell>
          <cell r="L145" t="e">
            <v>#DIV/0!</v>
          </cell>
          <cell r="M145">
            <v>16</v>
          </cell>
          <cell r="N145">
            <v>0</v>
          </cell>
          <cell r="O145">
            <v>0</v>
          </cell>
          <cell r="P145" t="str">
            <v>46170</v>
          </cell>
        </row>
        <row r="146">
          <cell r="A146">
            <v>44</v>
          </cell>
          <cell r="B146">
            <v>3500</v>
          </cell>
          <cell r="C146">
            <v>0</v>
          </cell>
          <cell r="D146" t="str">
            <v>M</v>
          </cell>
          <cell r="E146" t="str">
            <v>2269-B</v>
          </cell>
          <cell r="F146" t="str">
            <v>10</v>
          </cell>
          <cell r="G146">
            <v>6107</v>
          </cell>
          <cell r="H146">
            <v>1</v>
          </cell>
          <cell r="I146">
            <v>1</v>
          </cell>
          <cell r="J146" t="e">
            <v>#DIV/0!</v>
          </cell>
          <cell r="K146">
            <v>0</v>
          </cell>
          <cell r="L146" t="e">
            <v>#DIV/0!</v>
          </cell>
          <cell r="M146">
            <v>16</v>
          </cell>
          <cell r="N146">
            <v>0</v>
          </cell>
          <cell r="O146">
            <v>0</v>
          </cell>
          <cell r="P146" t="str">
            <v>47400</v>
          </cell>
        </row>
        <row r="147">
          <cell r="A147">
            <v>45</v>
          </cell>
          <cell r="B147">
            <v>3500</v>
          </cell>
          <cell r="C147">
            <v>0</v>
          </cell>
          <cell r="D147" t="str">
            <v>M</v>
          </cell>
          <cell r="E147" t="str">
            <v>2269-B</v>
          </cell>
          <cell r="F147" t="str">
            <v>10</v>
          </cell>
          <cell r="G147">
            <v>22026</v>
          </cell>
          <cell r="H147">
            <v>4</v>
          </cell>
          <cell r="I147">
            <v>0.5</v>
          </cell>
          <cell r="J147" t="e">
            <v>#DIV/0!</v>
          </cell>
          <cell r="K147">
            <v>0</v>
          </cell>
          <cell r="L147" t="e">
            <v>#DIV/0!</v>
          </cell>
          <cell r="M147">
            <v>16</v>
          </cell>
          <cell r="N147">
            <v>0</v>
          </cell>
          <cell r="O147">
            <v>0</v>
          </cell>
          <cell r="P147" t="str">
            <v>47400</v>
          </cell>
        </row>
        <row r="148">
          <cell r="A148">
            <v>45</v>
          </cell>
          <cell r="B148">
            <v>0</v>
          </cell>
          <cell r="C148">
            <v>0</v>
          </cell>
          <cell r="D148" t="str">
            <v>M</v>
          </cell>
          <cell r="E148" t="str">
            <v>1825</v>
          </cell>
          <cell r="F148" t="str">
            <v>10</v>
          </cell>
          <cell r="G148">
            <v>0</v>
          </cell>
          <cell r="H148">
            <v>0</v>
          </cell>
          <cell r="I148">
            <v>1</v>
          </cell>
          <cell r="J148" t="e">
            <v>#DIV/0!</v>
          </cell>
          <cell r="K148">
            <v>2</v>
          </cell>
          <cell r="L148" t="e">
            <v>#DIV/0!</v>
          </cell>
          <cell r="M148">
            <v>16</v>
          </cell>
          <cell r="N148">
            <v>0</v>
          </cell>
          <cell r="O148">
            <v>0</v>
          </cell>
          <cell r="P148" t="str">
            <v>47248</v>
          </cell>
        </row>
        <row r="149">
          <cell r="A149">
            <v>46</v>
          </cell>
          <cell r="B149">
            <v>0</v>
          </cell>
          <cell r="C149">
            <v>0</v>
          </cell>
          <cell r="D149" t="str">
            <v>M</v>
          </cell>
          <cell r="E149" t="str">
            <v>2269-A</v>
          </cell>
          <cell r="F149" t="str">
            <v>10</v>
          </cell>
          <cell r="G149">
            <v>0</v>
          </cell>
          <cell r="H149">
            <v>0</v>
          </cell>
          <cell r="I149">
            <v>0.25</v>
          </cell>
          <cell r="J149" t="e">
            <v>#DIV/0!</v>
          </cell>
          <cell r="K149">
            <v>0</v>
          </cell>
          <cell r="L149" t="e">
            <v>#DIV/0!</v>
          </cell>
          <cell r="M149">
            <v>16</v>
          </cell>
          <cell r="N149">
            <v>0</v>
          </cell>
          <cell r="O149">
            <v>0</v>
          </cell>
          <cell r="P149" t="str">
            <v>47399</v>
          </cell>
        </row>
        <row r="150">
          <cell r="A150">
            <v>36</v>
          </cell>
          <cell r="B150">
            <v>0</v>
          </cell>
          <cell r="C150">
            <v>0</v>
          </cell>
          <cell r="D150" t="str">
            <v>M</v>
          </cell>
          <cell r="E150" t="str">
            <v>2365-A</v>
          </cell>
          <cell r="F150" t="str">
            <v>10</v>
          </cell>
          <cell r="G150">
            <v>0</v>
          </cell>
          <cell r="H150">
            <v>4.25</v>
          </cell>
          <cell r="I150">
            <v>3.5</v>
          </cell>
          <cell r="J150" t="e">
            <v>#DIV/0!</v>
          </cell>
          <cell r="K150">
            <v>4.25</v>
          </cell>
          <cell r="L150" t="e">
            <v>#DIV/0!</v>
          </cell>
          <cell r="M150">
            <v>17</v>
          </cell>
          <cell r="N150">
            <v>0</v>
          </cell>
          <cell r="O150">
            <v>0</v>
          </cell>
          <cell r="P150" t="str">
            <v>44771</v>
          </cell>
        </row>
        <row r="151">
          <cell r="A151">
            <v>41</v>
          </cell>
          <cell r="B151">
            <v>0</v>
          </cell>
          <cell r="C151">
            <v>0</v>
          </cell>
          <cell r="D151" t="str">
            <v>M</v>
          </cell>
          <cell r="E151" t="str">
            <v>2365-A</v>
          </cell>
          <cell r="F151" t="str">
            <v>10</v>
          </cell>
          <cell r="G151">
            <v>0</v>
          </cell>
          <cell r="H151">
            <v>0</v>
          </cell>
          <cell r="I151">
            <v>0.75</v>
          </cell>
          <cell r="J151" t="e">
            <v>#DIV/0!</v>
          </cell>
          <cell r="K151">
            <v>0</v>
          </cell>
          <cell r="L151" t="e">
            <v>#DIV/0!</v>
          </cell>
          <cell r="M151">
            <v>17</v>
          </cell>
          <cell r="N151">
            <v>0</v>
          </cell>
          <cell r="O151">
            <v>0</v>
          </cell>
          <cell r="P151" t="str">
            <v>45498</v>
          </cell>
        </row>
        <row r="152">
          <cell r="A152">
            <v>39</v>
          </cell>
          <cell r="B152">
            <v>0</v>
          </cell>
          <cell r="C152">
            <v>0</v>
          </cell>
          <cell r="D152" t="str">
            <v>M</v>
          </cell>
          <cell r="E152" t="str">
            <v>2019</v>
          </cell>
          <cell r="F152" t="str">
            <v>10</v>
          </cell>
          <cell r="G152">
            <v>0</v>
          </cell>
          <cell r="H152">
            <v>0</v>
          </cell>
          <cell r="I152">
            <v>1.5</v>
          </cell>
          <cell r="J152" t="e">
            <v>#DIV/0!</v>
          </cell>
          <cell r="K152">
            <v>0</v>
          </cell>
          <cell r="L152" t="e">
            <v>#DIV/0!</v>
          </cell>
          <cell r="M152">
            <v>18</v>
          </cell>
          <cell r="N152">
            <v>0</v>
          </cell>
          <cell r="O152">
            <v>0</v>
          </cell>
          <cell r="P152" t="str">
            <v>46514</v>
          </cell>
        </row>
        <row r="153">
          <cell r="A153">
            <v>39</v>
          </cell>
          <cell r="B153">
            <v>0</v>
          </cell>
          <cell r="C153">
            <v>0</v>
          </cell>
          <cell r="D153" t="str">
            <v>M</v>
          </cell>
          <cell r="E153" t="str">
            <v>2026</v>
          </cell>
          <cell r="F153" t="str">
            <v>10</v>
          </cell>
          <cell r="G153">
            <v>0</v>
          </cell>
          <cell r="H153">
            <v>0</v>
          </cell>
          <cell r="I153">
            <v>0.5</v>
          </cell>
          <cell r="J153" t="e">
            <v>#DIV/0!</v>
          </cell>
          <cell r="K153">
            <v>0</v>
          </cell>
          <cell r="L153" t="e">
            <v>#DIV/0!</v>
          </cell>
          <cell r="M153">
            <v>18</v>
          </cell>
          <cell r="N153">
            <v>0</v>
          </cell>
          <cell r="O153">
            <v>0</v>
          </cell>
          <cell r="P153" t="str">
            <v>46032</v>
          </cell>
        </row>
        <row r="154">
          <cell r="A154">
            <v>46</v>
          </cell>
          <cell r="B154">
            <v>1000</v>
          </cell>
          <cell r="C154">
            <v>0</v>
          </cell>
          <cell r="D154" t="str">
            <v>M</v>
          </cell>
          <cell r="E154" t="str">
            <v>2576-B</v>
          </cell>
          <cell r="F154" t="str">
            <v>10</v>
          </cell>
          <cell r="G154">
            <v>5517</v>
          </cell>
          <cell r="H154">
            <v>2</v>
          </cell>
          <cell r="I154">
            <v>1.75</v>
          </cell>
          <cell r="J154" t="e">
            <v>#DIV/0!</v>
          </cell>
          <cell r="K154">
            <v>0</v>
          </cell>
          <cell r="L154" t="e">
            <v>#DIV/0!</v>
          </cell>
          <cell r="M154">
            <v>18</v>
          </cell>
          <cell r="N154">
            <v>0</v>
          </cell>
          <cell r="O154">
            <v>0</v>
          </cell>
          <cell r="P154" t="str">
            <v>47098</v>
          </cell>
        </row>
        <row r="155">
          <cell r="A155">
            <v>46</v>
          </cell>
          <cell r="B155">
            <v>0</v>
          </cell>
          <cell r="C155">
            <v>0</v>
          </cell>
          <cell r="D155" t="str">
            <v>M</v>
          </cell>
          <cell r="E155" t="str">
            <v>2065-A</v>
          </cell>
          <cell r="F155" t="str">
            <v>10</v>
          </cell>
          <cell r="G155">
            <v>0</v>
          </cell>
          <cell r="H155">
            <v>0</v>
          </cell>
          <cell r="I155">
            <v>0.5</v>
          </cell>
          <cell r="J155" t="e">
            <v>#DIV/0!</v>
          </cell>
          <cell r="K155">
            <v>0</v>
          </cell>
          <cell r="L155" t="e">
            <v>#DIV/0!</v>
          </cell>
          <cell r="M155">
            <v>18</v>
          </cell>
          <cell r="N155">
            <v>0</v>
          </cell>
          <cell r="O155">
            <v>0</v>
          </cell>
          <cell r="P155" t="str">
            <v>46676</v>
          </cell>
        </row>
        <row r="156">
          <cell r="A156">
            <v>36</v>
          </cell>
          <cell r="B156">
            <v>0</v>
          </cell>
          <cell r="C156">
            <v>0</v>
          </cell>
          <cell r="D156" t="str">
            <v>M</v>
          </cell>
          <cell r="E156" t="str">
            <v>2374-A</v>
          </cell>
          <cell r="F156" t="str">
            <v>10</v>
          </cell>
          <cell r="G156">
            <v>0</v>
          </cell>
          <cell r="H156">
            <v>0</v>
          </cell>
          <cell r="I156">
            <v>1</v>
          </cell>
          <cell r="J156" t="e">
            <v>#DIV/0!</v>
          </cell>
          <cell r="K156">
            <v>0</v>
          </cell>
          <cell r="L156" t="e">
            <v>#DIV/0!</v>
          </cell>
          <cell r="M156">
            <v>19</v>
          </cell>
          <cell r="N156">
            <v>0</v>
          </cell>
          <cell r="O156">
            <v>0</v>
          </cell>
          <cell r="P156" t="str">
            <v>43348</v>
          </cell>
        </row>
        <row r="157">
          <cell r="A157">
            <v>36</v>
          </cell>
          <cell r="B157">
            <v>0</v>
          </cell>
          <cell r="C157">
            <v>0</v>
          </cell>
          <cell r="D157" t="str">
            <v>M</v>
          </cell>
          <cell r="E157" t="str">
            <v>2849</v>
          </cell>
          <cell r="F157" t="str">
            <v>10</v>
          </cell>
          <cell r="G157">
            <v>0</v>
          </cell>
          <cell r="H157">
            <v>0</v>
          </cell>
          <cell r="I157">
            <v>1.5</v>
          </cell>
          <cell r="J157" t="e">
            <v>#DIV/0!</v>
          </cell>
          <cell r="K157">
            <v>0</v>
          </cell>
          <cell r="L157" t="e">
            <v>#DIV/0!</v>
          </cell>
          <cell r="M157">
            <v>19</v>
          </cell>
          <cell r="N157">
            <v>0</v>
          </cell>
          <cell r="O157">
            <v>0</v>
          </cell>
          <cell r="P157" t="str">
            <v>45962</v>
          </cell>
        </row>
        <row r="158">
          <cell r="A158">
            <v>38</v>
          </cell>
          <cell r="B158">
            <v>0</v>
          </cell>
          <cell r="C158">
            <v>0</v>
          </cell>
          <cell r="D158" t="str">
            <v>M</v>
          </cell>
          <cell r="E158" t="str">
            <v>2508</v>
          </cell>
          <cell r="F158" t="str">
            <v>10</v>
          </cell>
          <cell r="G158">
            <v>0</v>
          </cell>
          <cell r="H158">
            <v>0.75</v>
          </cell>
          <cell r="I158">
            <v>1.5</v>
          </cell>
          <cell r="J158" t="e">
            <v>#DIV/0!</v>
          </cell>
          <cell r="K158">
            <v>2.5</v>
          </cell>
          <cell r="L158" t="e">
            <v>#DIV/0!</v>
          </cell>
          <cell r="M158">
            <v>19</v>
          </cell>
          <cell r="N158">
            <v>0</v>
          </cell>
          <cell r="O158">
            <v>0</v>
          </cell>
          <cell r="P158" t="str">
            <v>44630</v>
          </cell>
        </row>
        <row r="159">
          <cell r="A159">
            <v>38</v>
          </cell>
          <cell r="B159">
            <v>0</v>
          </cell>
          <cell r="C159">
            <v>0</v>
          </cell>
          <cell r="D159" t="str">
            <v>M</v>
          </cell>
          <cell r="E159" t="str">
            <v>3062-X</v>
          </cell>
          <cell r="F159" t="str">
            <v>10</v>
          </cell>
          <cell r="G159">
            <v>0</v>
          </cell>
          <cell r="H159">
            <v>2</v>
          </cell>
          <cell r="I159">
            <v>6</v>
          </cell>
          <cell r="J159" t="e">
            <v>#DIV/0!</v>
          </cell>
          <cell r="K159">
            <v>0</v>
          </cell>
          <cell r="L159" t="e">
            <v>#DIV/0!</v>
          </cell>
          <cell r="M159">
            <v>19</v>
          </cell>
          <cell r="N159">
            <v>0</v>
          </cell>
          <cell r="O159">
            <v>0</v>
          </cell>
          <cell r="P159" t="str">
            <v>46503</v>
          </cell>
        </row>
        <row r="160">
          <cell r="A160">
            <v>39</v>
          </cell>
          <cell r="B160">
            <v>0</v>
          </cell>
          <cell r="C160">
            <v>0</v>
          </cell>
          <cell r="D160" t="str">
            <v>M</v>
          </cell>
          <cell r="E160" t="str">
            <v>3062-X</v>
          </cell>
          <cell r="F160" t="str">
            <v>10</v>
          </cell>
          <cell r="G160">
            <v>0</v>
          </cell>
          <cell r="H160">
            <v>0</v>
          </cell>
          <cell r="I160">
            <v>0.25</v>
          </cell>
          <cell r="J160" t="e">
            <v>#DIV/0!</v>
          </cell>
          <cell r="K160">
            <v>0</v>
          </cell>
          <cell r="L160" t="e">
            <v>#DIV/0!</v>
          </cell>
          <cell r="M160">
            <v>19</v>
          </cell>
          <cell r="N160">
            <v>0</v>
          </cell>
          <cell r="O160">
            <v>0</v>
          </cell>
          <cell r="P160" t="str">
            <v>46503</v>
          </cell>
        </row>
        <row r="161">
          <cell r="A161">
            <v>40</v>
          </cell>
          <cell r="B161">
            <v>0</v>
          </cell>
          <cell r="C161">
            <v>0</v>
          </cell>
          <cell r="D161" t="str">
            <v>M</v>
          </cell>
          <cell r="E161" t="str">
            <v>2429</v>
          </cell>
          <cell r="F161" t="str">
            <v>10</v>
          </cell>
          <cell r="G161">
            <v>0</v>
          </cell>
          <cell r="H161">
            <v>0</v>
          </cell>
          <cell r="I161">
            <v>2</v>
          </cell>
          <cell r="J161" t="e">
            <v>#DIV/0!</v>
          </cell>
          <cell r="K161">
            <v>0</v>
          </cell>
          <cell r="L161" t="e">
            <v>#DIV/0!</v>
          </cell>
          <cell r="M161">
            <v>19</v>
          </cell>
          <cell r="N161">
            <v>0</v>
          </cell>
          <cell r="O161">
            <v>0</v>
          </cell>
          <cell r="P161" t="str">
            <v>46528</v>
          </cell>
        </row>
        <row r="162">
          <cell r="A162">
            <v>41</v>
          </cell>
          <cell r="B162">
            <v>0</v>
          </cell>
          <cell r="C162">
            <v>0</v>
          </cell>
          <cell r="D162" t="str">
            <v>M</v>
          </cell>
          <cell r="E162" t="str">
            <v>2374-B</v>
          </cell>
          <cell r="F162" t="str">
            <v>10</v>
          </cell>
          <cell r="G162">
            <v>0</v>
          </cell>
          <cell r="H162">
            <v>0</v>
          </cell>
          <cell r="I162">
            <v>0.5</v>
          </cell>
          <cell r="J162" t="e">
            <v>#DIV/0!</v>
          </cell>
          <cell r="K162">
            <v>0</v>
          </cell>
          <cell r="L162" t="e">
            <v>#DIV/0!</v>
          </cell>
          <cell r="M162">
            <v>19</v>
          </cell>
          <cell r="N162">
            <v>0</v>
          </cell>
          <cell r="O162">
            <v>0</v>
          </cell>
          <cell r="P162" t="str">
            <v>46095</v>
          </cell>
        </row>
        <row r="163">
          <cell r="A163">
            <v>44</v>
          </cell>
          <cell r="B163">
            <v>0</v>
          </cell>
          <cell r="C163">
            <v>0</v>
          </cell>
          <cell r="D163" t="str">
            <v>M</v>
          </cell>
          <cell r="E163" t="str">
            <v>3175</v>
          </cell>
          <cell r="F163" t="str">
            <v>10</v>
          </cell>
          <cell r="G163">
            <v>198</v>
          </cell>
          <cell r="H163">
            <v>0</v>
          </cell>
          <cell r="I163">
            <v>3.5</v>
          </cell>
          <cell r="J163" t="e">
            <v>#DIV/0!</v>
          </cell>
          <cell r="K163">
            <v>1.5</v>
          </cell>
          <cell r="L163" t="e">
            <v>#DIV/0!</v>
          </cell>
          <cell r="M163">
            <v>19</v>
          </cell>
          <cell r="N163">
            <v>0</v>
          </cell>
          <cell r="O163">
            <v>0</v>
          </cell>
          <cell r="P163" t="str">
            <v>47151</v>
          </cell>
        </row>
        <row r="164">
          <cell r="A164">
            <v>45</v>
          </cell>
          <cell r="B164">
            <v>0</v>
          </cell>
          <cell r="C164">
            <v>0</v>
          </cell>
          <cell r="D164" t="str">
            <v>M</v>
          </cell>
          <cell r="E164" t="str">
            <v>3169</v>
          </cell>
          <cell r="F164" t="str">
            <v>10</v>
          </cell>
          <cell r="G164">
            <v>60</v>
          </cell>
          <cell r="H164">
            <v>0</v>
          </cell>
          <cell r="I164">
            <v>5.75</v>
          </cell>
          <cell r="J164" t="e">
            <v>#DIV/0!</v>
          </cell>
          <cell r="K164">
            <v>0</v>
          </cell>
          <cell r="L164" t="e">
            <v>#DIV/0!</v>
          </cell>
          <cell r="M164">
            <v>19</v>
          </cell>
          <cell r="N164">
            <v>0</v>
          </cell>
          <cell r="O164">
            <v>0</v>
          </cell>
          <cell r="P164" t="str">
            <v>47148</v>
          </cell>
        </row>
        <row r="165">
          <cell r="A165">
            <v>38</v>
          </cell>
          <cell r="B165">
            <v>0</v>
          </cell>
          <cell r="C165">
            <v>0</v>
          </cell>
          <cell r="D165" t="str">
            <v>M</v>
          </cell>
          <cell r="E165" t="str">
            <v>2673</v>
          </cell>
          <cell r="F165" t="str">
            <v>10</v>
          </cell>
          <cell r="G165">
            <v>0</v>
          </cell>
          <cell r="H165">
            <v>0</v>
          </cell>
          <cell r="I165">
            <v>3.25</v>
          </cell>
          <cell r="J165" t="e">
            <v>#DIV/0!</v>
          </cell>
          <cell r="K165">
            <v>0</v>
          </cell>
          <cell r="L165" t="e">
            <v>#DIV/0!</v>
          </cell>
          <cell r="M165">
            <v>20</v>
          </cell>
          <cell r="N165">
            <v>0</v>
          </cell>
          <cell r="O165">
            <v>0</v>
          </cell>
          <cell r="P165" t="str">
            <v>46100</v>
          </cell>
        </row>
        <row r="166">
          <cell r="A166">
            <v>39</v>
          </cell>
          <cell r="B166">
            <v>1000</v>
          </cell>
          <cell r="C166">
            <v>0</v>
          </cell>
          <cell r="D166" t="str">
            <v>M</v>
          </cell>
          <cell r="E166" t="str">
            <v>2576-B</v>
          </cell>
          <cell r="F166" t="str">
            <v>10</v>
          </cell>
          <cell r="G166">
            <v>2602</v>
          </cell>
          <cell r="H166">
            <v>1.5</v>
          </cell>
          <cell r="I166">
            <v>1</v>
          </cell>
          <cell r="J166" t="e">
            <v>#DIV/0!</v>
          </cell>
          <cell r="K166">
            <v>0</v>
          </cell>
          <cell r="L166" t="e">
            <v>#DIV/0!</v>
          </cell>
          <cell r="M166">
            <v>20</v>
          </cell>
          <cell r="N166">
            <v>0</v>
          </cell>
          <cell r="O166">
            <v>0</v>
          </cell>
          <cell r="P166" t="str">
            <v>46541</v>
          </cell>
        </row>
        <row r="167">
          <cell r="A167">
            <v>40</v>
          </cell>
          <cell r="B167">
            <v>1000</v>
          </cell>
          <cell r="C167">
            <v>0</v>
          </cell>
          <cell r="D167" t="str">
            <v>M</v>
          </cell>
          <cell r="E167" t="str">
            <v>2576-B</v>
          </cell>
          <cell r="F167" t="str">
            <v>10</v>
          </cell>
          <cell r="G167">
            <v>2780</v>
          </cell>
          <cell r="H167">
            <v>1.25</v>
          </cell>
          <cell r="I167">
            <v>1</v>
          </cell>
          <cell r="J167" t="e">
            <v>#DIV/0!</v>
          </cell>
          <cell r="K167">
            <v>0</v>
          </cell>
          <cell r="L167" t="e">
            <v>#DIV/0!</v>
          </cell>
          <cell r="M167">
            <v>20</v>
          </cell>
          <cell r="N167">
            <v>0</v>
          </cell>
          <cell r="O167">
            <v>0</v>
          </cell>
          <cell r="P167" t="str">
            <v>46541</v>
          </cell>
        </row>
        <row r="168">
          <cell r="A168">
            <v>40</v>
          </cell>
          <cell r="B168">
            <v>0</v>
          </cell>
          <cell r="C168">
            <v>0</v>
          </cell>
          <cell r="D168" t="str">
            <v>M</v>
          </cell>
          <cell r="E168" t="str">
            <v>198-A</v>
          </cell>
          <cell r="F168" t="str">
            <v>10</v>
          </cell>
          <cell r="G168">
            <v>0</v>
          </cell>
          <cell r="H168">
            <v>0</v>
          </cell>
          <cell r="I168">
            <v>4.5</v>
          </cell>
          <cell r="J168" t="e">
            <v>#DIV/0!</v>
          </cell>
          <cell r="K168">
            <v>0</v>
          </cell>
          <cell r="L168" t="e">
            <v>#DIV/0!</v>
          </cell>
          <cell r="M168">
            <v>20</v>
          </cell>
          <cell r="N168">
            <v>0</v>
          </cell>
          <cell r="O168">
            <v>0</v>
          </cell>
          <cell r="P168" t="str">
            <v>46623</v>
          </cell>
        </row>
        <row r="169">
          <cell r="A169">
            <v>41</v>
          </cell>
          <cell r="B169">
            <v>0</v>
          </cell>
          <cell r="C169">
            <v>0</v>
          </cell>
          <cell r="D169" t="str">
            <v>M</v>
          </cell>
          <cell r="E169" t="str">
            <v>1880</v>
          </cell>
          <cell r="F169" t="str">
            <v>10</v>
          </cell>
          <cell r="G169">
            <v>0</v>
          </cell>
          <cell r="H169">
            <v>0</v>
          </cell>
          <cell r="I169">
            <v>0.5</v>
          </cell>
          <cell r="J169" t="e">
            <v>#DIV/0!</v>
          </cell>
          <cell r="K169">
            <v>0</v>
          </cell>
          <cell r="L169" t="e">
            <v>#DIV/0!</v>
          </cell>
          <cell r="M169">
            <v>20</v>
          </cell>
          <cell r="N169">
            <v>0</v>
          </cell>
          <cell r="O169">
            <v>0</v>
          </cell>
          <cell r="P169" t="str">
            <v>46826</v>
          </cell>
        </row>
        <row r="170">
          <cell r="A170">
            <v>41</v>
          </cell>
          <cell r="B170">
            <v>0</v>
          </cell>
          <cell r="C170">
            <v>0</v>
          </cell>
          <cell r="D170" t="str">
            <v>M</v>
          </cell>
          <cell r="E170" t="str">
            <v>2065-B</v>
          </cell>
          <cell r="F170" t="str">
            <v>10</v>
          </cell>
          <cell r="G170">
            <v>0</v>
          </cell>
          <cell r="H170">
            <v>0</v>
          </cell>
          <cell r="I170">
            <v>0.5</v>
          </cell>
          <cell r="J170" t="e">
            <v>#DIV/0!</v>
          </cell>
          <cell r="K170">
            <v>0</v>
          </cell>
          <cell r="L170" t="e">
            <v>#DIV/0!</v>
          </cell>
          <cell r="M170">
            <v>20</v>
          </cell>
          <cell r="N170">
            <v>0</v>
          </cell>
          <cell r="O170">
            <v>0</v>
          </cell>
          <cell r="P170" t="str">
            <v>46656</v>
          </cell>
        </row>
        <row r="171">
          <cell r="A171">
            <v>41</v>
          </cell>
          <cell r="B171">
            <v>0</v>
          </cell>
          <cell r="C171">
            <v>0</v>
          </cell>
          <cell r="D171" t="str">
            <v>M</v>
          </cell>
          <cell r="E171" t="str">
            <v>2576-A</v>
          </cell>
          <cell r="F171" t="str">
            <v>10</v>
          </cell>
          <cell r="G171">
            <v>0</v>
          </cell>
          <cell r="H171">
            <v>0</v>
          </cell>
          <cell r="I171">
            <v>0.75</v>
          </cell>
          <cell r="J171" t="e">
            <v>#DIV/0!</v>
          </cell>
          <cell r="K171">
            <v>0</v>
          </cell>
          <cell r="L171" t="e">
            <v>#DIV/0!</v>
          </cell>
          <cell r="M171">
            <v>20</v>
          </cell>
          <cell r="N171">
            <v>0</v>
          </cell>
          <cell r="O171">
            <v>0</v>
          </cell>
          <cell r="P171" t="str">
            <v>46540</v>
          </cell>
        </row>
        <row r="172">
          <cell r="A172">
            <v>41</v>
          </cell>
          <cell r="B172">
            <v>0</v>
          </cell>
          <cell r="C172">
            <v>0</v>
          </cell>
          <cell r="D172" t="str">
            <v>M</v>
          </cell>
          <cell r="E172" t="str">
            <v>2576-B</v>
          </cell>
          <cell r="F172" t="str">
            <v>10</v>
          </cell>
          <cell r="G172">
            <v>0</v>
          </cell>
          <cell r="H172">
            <v>0</v>
          </cell>
          <cell r="I172">
            <v>0.75</v>
          </cell>
          <cell r="J172" t="e">
            <v>#DIV/0!</v>
          </cell>
          <cell r="K172">
            <v>0</v>
          </cell>
          <cell r="L172" t="e">
            <v>#DIV/0!</v>
          </cell>
          <cell r="M172">
            <v>20</v>
          </cell>
          <cell r="N172">
            <v>0</v>
          </cell>
          <cell r="O172">
            <v>0</v>
          </cell>
          <cell r="P172" t="str">
            <v>46541</v>
          </cell>
        </row>
        <row r="173">
          <cell r="A173">
            <v>42</v>
          </cell>
          <cell r="B173">
            <v>0</v>
          </cell>
          <cell r="C173">
            <v>0</v>
          </cell>
          <cell r="D173" t="str">
            <v>M</v>
          </cell>
          <cell r="E173" t="str">
            <v>2344</v>
          </cell>
          <cell r="F173" t="str">
            <v>10</v>
          </cell>
          <cell r="G173">
            <v>0</v>
          </cell>
          <cell r="H173">
            <v>0</v>
          </cell>
          <cell r="I173">
            <v>0.5</v>
          </cell>
          <cell r="J173" t="e">
            <v>#DIV/0!</v>
          </cell>
          <cell r="K173">
            <v>0</v>
          </cell>
          <cell r="L173" t="e">
            <v>#DIV/0!</v>
          </cell>
          <cell r="M173">
            <v>20</v>
          </cell>
          <cell r="N173">
            <v>0</v>
          </cell>
          <cell r="O173">
            <v>0</v>
          </cell>
          <cell r="P173" t="str">
            <v>46860</v>
          </cell>
        </row>
        <row r="174">
          <cell r="A174">
            <v>46</v>
          </cell>
          <cell r="B174">
            <v>0</v>
          </cell>
          <cell r="C174">
            <v>0</v>
          </cell>
          <cell r="D174" t="str">
            <v>M</v>
          </cell>
          <cell r="E174" t="str">
            <v>0829</v>
          </cell>
          <cell r="F174" t="str">
            <v>10</v>
          </cell>
          <cell r="G174">
            <v>0</v>
          </cell>
          <cell r="H174">
            <v>0</v>
          </cell>
          <cell r="I174">
            <v>1</v>
          </cell>
          <cell r="J174" t="e">
            <v>#DIV/0!</v>
          </cell>
          <cell r="K174">
            <v>0</v>
          </cell>
          <cell r="L174" t="e">
            <v>#DIV/0!</v>
          </cell>
          <cell r="M174">
            <v>20</v>
          </cell>
          <cell r="N174">
            <v>0</v>
          </cell>
          <cell r="O174">
            <v>0</v>
          </cell>
          <cell r="P174" t="str">
            <v>47176</v>
          </cell>
        </row>
        <row r="175">
          <cell r="A175">
            <v>46</v>
          </cell>
          <cell r="B175">
            <v>0</v>
          </cell>
          <cell r="C175">
            <v>0</v>
          </cell>
          <cell r="D175" t="str">
            <v>M</v>
          </cell>
          <cell r="E175" t="str">
            <v>2508</v>
          </cell>
          <cell r="F175" t="str">
            <v>10</v>
          </cell>
          <cell r="G175">
            <v>0</v>
          </cell>
          <cell r="H175">
            <v>0</v>
          </cell>
          <cell r="I175">
            <v>2</v>
          </cell>
          <cell r="J175" t="e">
            <v>#DIV/0!</v>
          </cell>
          <cell r="K175">
            <v>0</v>
          </cell>
          <cell r="L175" t="e">
            <v>#DIV/0!</v>
          </cell>
          <cell r="M175">
            <v>20</v>
          </cell>
          <cell r="N175">
            <v>0</v>
          </cell>
          <cell r="O175">
            <v>0</v>
          </cell>
          <cell r="P175" t="str">
            <v>45745</v>
          </cell>
        </row>
        <row r="176">
          <cell r="A176">
            <v>43</v>
          </cell>
          <cell r="B176">
            <v>0</v>
          </cell>
          <cell r="C176">
            <v>0</v>
          </cell>
          <cell r="D176" t="str">
            <v>M</v>
          </cell>
          <cell r="E176" t="str">
            <v>2770</v>
          </cell>
          <cell r="F176" t="str">
            <v>10</v>
          </cell>
          <cell r="G176">
            <v>0</v>
          </cell>
          <cell r="H176">
            <v>0</v>
          </cell>
          <cell r="I176">
            <v>2</v>
          </cell>
          <cell r="J176" t="e">
            <v>#DIV/0!</v>
          </cell>
          <cell r="K176">
            <v>0</v>
          </cell>
          <cell r="L176" t="e">
            <v>#DIV/0!</v>
          </cell>
          <cell r="M176">
            <v>21</v>
          </cell>
          <cell r="N176">
            <v>0</v>
          </cell>
          <cell r="O176">
            <v>0</v>
          </cell>
          <cell r="P176" t="str">
            <v>46409</v>
          </cell>
        </row>
        <row r="177">
          <cell r="A177">
            <v>46</v>
          </cell>
          <cell r="B177">
            <v>0</v>
          </cell>
          <cell r="C177">
            <v>0</v>
          </cell>
          <cell r="D177" t="str">
            <v>M</v>
          </cell>
          <cell r="E177" t="str">
            <v>2770</v>
          </cell>
          <cell r="F177" t="str">
            <v>10</v>
          </cell>
          <cell r="G177">
            <v>0</v>
          </cell>
          <cell r="H177">
            <v>0</v>
          </cell>
          <cell r="I177">
            <v>0.5</v>
          </cell>
          <cell r="J177" t="e">
            <v>#DIV/0!</v>
          </cell>
          <cell r="K177">
            <v>0</v>
          </cell>
          <cell r="L177" t="e">
            <v>#DIV/0!</v>
          </cell>
          <cell r="M177">
            <v>21</v>
          </cell>
          <cell r="N177">
            <v>0</v>
          </cell>
          <cell r="O177">
            <v>0</v>
          </cell>
          <cell r="P177" t="str">
            <v>46409</v>
          </cell>
        </row>
        <row r="178">
          <cell r="A178">
            <v>46</v>
          </cell>
          <cell r="B178">
            <v>0</v>
          </cell>
          <cell r="C178">
            <v>0</v>
          </cell>
          <cell r="D178" t="str">
            <v>M</v>
          </cell>
          <cell r="E178" t="str">
            <v>3173</v>
          </cell>
          <cell r="F178" t="str">
            <v>10</v>
          </cell>
          <cell r="G178">
            <v>0</v>
          </cell>
          <cell r="H178">
            <v>0</v>
          </cell>
          <cell r="I178">
            <v>8.25</v>
          </cell>
          <cell r="J178" t="e">
            <v>#DIV/0!</v>
          </cell>
          <cell r="K178">
            <v>0</v>
          </cell>
          <cell r="L178" t="e">
            <v>#DIV/0!</v>
          </cell>
          <cell r="M178">
            <v>21</v>
          </cell>
          <cell r="N178">
            <v>0</v>
          </cell>
          <cell r="O178">
            <v>0</v>
          </cell>
          <cell r="P178" t="str">
            <v>47149</v>
          </cell>
        </row>
        <row r="179">
          <cell r="A179">
            <v>38</v>
          </cell>
          <cell r="B179">
            <v>500</v>
          </cell>
          <cell r="C179">
            <v>0</v>
          </cell>
          <cell r="D179" t="str">
            <v>M</v>
          </cell>
          <cell r="E179" t="str">
            <v>2635-B</v>
          </cell>
          <cell r="F179" t="str">
            <v>10</v>
          </cell>
          <cell r="G179">
            <v>6718</v>
          </cell>
          <cell r="H179">
            <v>7</v>
          </cell>
          <cell r="I179">
            <v>3.75</v>
          </cell>
          <cell r="J179" t="e">
            <v>#DIV/0!</v>
          </cell>
          <cell r="K179">
            <v>0</v>
          </cell>
          <cell r="L179" t="e">
            <v>#DIV/0!</v>
          </cell>
          <cell r="M179">
            <v>22</v>
          </cell>
          <cell r="N179">
            <v>0</v>
          </cell>
          <cell r="O179">
            <v>0</v>
          </cell>
          <cell r="P179" t="str">
            <v>46158</v>
          </cell>
        </row>
        <row r="180">
          <cell r="A180">
            <v>38</v>
          </cell>
          <cell r="B180">
            <v>0</v>
          </cell>
          <cell r="C180">
            <v>0</v>
          </cell>
          <cell r="D180" t="str">
            <v>M</v>
          </cell>
          <cell r="E180" t="str">
            <v>2621-B</v>
          </cell>
          <cell r="F180" t="str">
            <v>10</v>
          </cell>
          <cell r="G180">
            <v>0</v>
          </cell>
          <cell r="H180">
            <v>0</v>
          </cell>
          <cell r="I180">
            <v>1.5</v>
          </cell>
          <cell r="J180" t="e">
            <v>#DIV/0!</v>
          </cell>
          <cell r="K180">
            <v>0</v>
          </cell>
          <cell r="L180" t="e">
            <v>#DIV/0!</v>
          </cell>
          <cell r="M180">
            <v>22</v>
          </cell>
          <cell r="N180">
            <v>0</v>
          </cell>
          <cell r="O180">
            <v>0</v>
          </cell>
          <cell r="P180" t="str">
            <v>45551</v>
          </cell>
        </row>
        <row r="181">
          <cell r="A181">
            <v>39</v>
          </cell>
          <cell r="B181">
            <v>1500</v>
          </cell>
          <cell r="C181">
            <v>0</v>
          </cell>
          <cell r="D181" t="str">
            <v>M</v>
          </cell>
          <cell r="E181" t="str">
            <v>2696-B</v>
          </cell>
          <cell r="F181" t="str">
            <v>10</v>
          </cell>
          <cell r="G181">
            <v>3276</v>
          </cell>
          <cell r="H181">
            <v>1.75</v>
          </cell>
          <cell r="I181">
            <v>7.25</v>
          </cell>
          <cell r="J181" t="e">
            <v>#DIV/0!</v>
          </cell>
          <cell r="K181">
            <v>0</v>
          </cell>
          <cell r="L181" t="e">
            <v>#DIV/0!</v>
          </cell>
          <cell r="M181">
            <v>22</v>
          </cell>
          <cell r="N181">
            <v>0</v>
          </cell>
          <cell r="O181">
            <v>0</v>
          </cell>
          <cell r="P181" t="str">
            <v>46551</v>
          </cell>
        </row>
        <row r="182">
          <cell r="A182">
            <v>39</v>
          </cell>
          <cell r="B182">
            <v>0</v>
          </cell>
          <cell r="C182">
            <v>0</v>
          </cell>
          <cell r="D182" t="str">
            <v>M</v>
          </cell>
          <cell r="E182" t="str">
            <v>2635-A</v>
          </cell>
          <cell r="F182" t="str">
            <v>10</v>
          </cell>
          <cell r="G182">
            <v>0</v>
          </cell>
          <cell r="H182">
            <v>0</v>
          </cell>
          <cell r="I182">
            <v>0.5</v>
          </cell>
          <cell r="J182" t="e">
            <v>#DIV/0!</v>
          </cell>
          <cell r="K182">
            <v>0</v>
          </cell>
          <cell r="L182" t="e">
            <v>#DIV/0!</v>
          </cell>
          <cell r="M182">
            <v>22</v>
          </cell>
          <cell r="N182">
            <v>0</v>
          </cell>
          <cell r="O182">
            <v>0</v>
          </cell>
          <cell r="P182" t="str">
            <v>46157</v>
          </cell>
        </row>
        <row r="183">
          <cell r="A183">
            <v>39</v>
          </cell>
          <cell r="B183">
            <v>0</v>
          </cell>
          <cell r="C183">
            <v>0</v>
          </cell>
          <cell r="D183" t="str">
            <v>M</v>
          </cell>
          <cell r="E183" t="str">
            <v>2635-B</v>
          </cell>
          <cell r="F183" t="str">
            <v>10</v>
          </cell>
          <cell r="G183">
            <v>0</v>
          </cell>
          <cell r="H183">
            <v>0</v>
          </cell>
          <cell r="I183">
            <v>0.25</v>
          </cell>
          <cell r="J183" t="e">
            <v>#DIV/0!</v>
          </cell>
          <cell r="K183">
            <v>0</v>
          </cell>
          <cell r="L183" t="e">
            <v>#DIV/0!</v>
          </cell>
          <cell r="M183">
            <v>22</v>
          </cell>
          <cell r="N183">
            <v>0</v>
          </cell>
          <cell r="O183">
            <v>0</v>
          </cell>
          <cell r="P183" t="str">
            <v>46158</v>
          </cell>
        </row>
        <row r="184">
          <cell r="A184">
            <v>41</v>
          </cell>
          <cell r="B184">
            <v>0</v>
          </cell>
          <cell r="C184">
            <v>0</v>
          </cell>
          <cell r="D184" t="str">
            <v>M</v>
          </cell>
          <cell r="E184" t="str">
            <v>2539-A</v>
          </cell>
          <cell r="F184" t="str">
            <v>10</v>
          </cell>
          <cell r="G184">
            <v>0</v>
          </cell>
          <cell r="H184">
            <v>0</v>
          </cell>
          <cell r="I184">
            <v>0.75</v>
          </cell>
          <cell r="J184" t="e">
            <v>#DIV/0!</v>
          </cell>
          <cell r="K184">
            <v>0</v>
          </cell>
          <cell r="L184" t="e">
            <v>#DIV/0!</v>
          </cell>
          <cell r="M184">
            <v>22</v>
          </cell>
          <cell r="N184">
            <v>0</v>
          </cell>
          <cell r="O184">
            <v>0</v>
          </cell>
          <cell r="P184" t="str">
            <v>46848</v>
          </cell>
        </row>
        <row r="185">
          <cell r="A185">
            <v>42</v>
          </cell>
          <cell r="B185">
            <v>0</v>
          </cell>
          <cell r="C185">
            <v>0</v>
          </cell>
          <cell r="D185" t="str">
            <v>M</v>
          </cell>
          <cell r="E185" t="str">
            <v>2749-B</v>
          </cell>
          <cell r="F185" t="str">
            <v>10</v>
          </cell>
          <cell r="G185">
            <v>0</v>
          </cell>
          <cell r="H185">
            <v>0</v>
          </cell>
          <cell r="I185">
            <v>1.25</v>
          </cell>
          <cell r="J185" t="e">
            <v>#DIV/0!</v>
          </cell>
          <cell r="K185">
            <v>0</v>
          </cell>
          <cell r="L185" t="e">
            <v>#DIV/0!</v>
          </cell>
          <cell r="M185">
            <v>22</v>
          </cell>
          <cell r="N185">
            <v>0</v>
          </cell>
          <cell r="O185">
            <v>0</v>
          </cell>
          <cell r="P185" t="str">
            <v>46380</v>
          </cell>
        </row>
        <row r="186">
          <cell r="A186">
            <v>46</v>
          </cell>
          <cell r="B186">
            <v>0</v>
          </cell>
          <cell r="C186">
            <v>0</v>
          </cell>
          <cell r="D186" t="str">
            <v>M</v>
          </cell>
          <cell r="E186" t="str">
            <v>2784-A</v>
          </cell>
          <cell r="F186" t="str">
            <v>10</v>
          </cell>
          <cell r="G186">
            <v>0</v>
          </cell>
          <cell r="H186">
            <v>0</v>
          </cell>
          <cell r="I186">
            <v>1.5</v>
          </cell>
          <cell r="J186" t="e">
            <v>#DIV/0!</v>
          </cell>
          <cell r="K186">
            <v>0</v>
          </cell>
          <cell r="L186" t="e">
            <v>#DIV/0!</v>
          </cell>
          <cell r="M186">
            <v>22</v>
          </cell>
          <cell r="N186">
            <v>0</v>
          </cell>
          <cell r="O186">
            <v>0</v>
          </cell>
          <cell r="P186" t="str">
            <v>45081</v>
          </cell>
        </row>
        <row r="187">
          <cell r="A187">
            <v>36</v>
          </cell>
          <cell r="B187">
            <v>1250</v>
          </cell>
          <cell r="C187">
            <v>380</v>
          </cell>
          <cell r="D187" t="str">
            <v>M</v>
          </cell>
          <cell r="E187" t="str">
            <v>0713</v>
          </cell>
          <cell r="F187" t="str">
            <v>10</v>
          </cell>
          <cell r="G187">
            <v>13665</v>
          </cell>
          <cell r="H187">
            <v>5</v>
          </cell>
          <cell r="I187">
            <v>8</v>
          </cell>
          <cell r="J187">
            <v>35.96052631578947</v>
          </cell>
          <cell r="K187">
            <v>35.5</v>
          </cell>
          <cell r="L187">
            <v>1.0129725722757599</v>
          </cell>
          <cell r="M187">
            <v>6</v>
          </cell>
          <cell r="N187">
            <v>0</v>
          </cell>
          <cell r="O187">
            <v>0</v>
          </cell>
          <cell r="P187" t="str">
            <v>44883</v>
          </cell>
        </row>
        <row r="188">
          <cell r="A188">
            <v>45</v>
          </cell>
          <cell r="B188">
            <v>2500</v>
          </cell>
          <cell r="C188">
            <v>600</v>
          </cell>
          <cell r="D188" t="str">
            <v>M</v>
          </cell>
          <cell r="E188" t="str">
            <v>0728</v>
          </cell>
          <cell r="F188" t="str">
            <v>10</v>
          </cell>
          <cell r="G188">
            <v>30051</v>
          </cell>
          <cell r="H188">
            <v>5.25</v>
          </cell>
          <cell r="I188">
            <v>4.25</v>
          </cell>
          <cell r="J188">
            <v>50.085</v>
          </cell>
          <cell r="K188">
            <v>55.75</v>
          </cell>
          <cell r="L188">
            <v>0.8983856502242152</v>
          </cell>
          <cell r="M188">
            <v>13</v>
          </cell>
          <cell r="N188">
            <v>0</v>
          </cell>
          <cell r="O188">
            <v>0</v>
          </cell>
          <cell r="P188" t="str">
            <v>46420</v>
          </cell>
        </row>
        <row r="189">
          <cell r="A189">
            <v>45</v>
          </cell>
          <cell r="B189">
            <v>500</v>
          </cell>
          <cell r="C189">
            <v>250</v>
          </cell>
          <cell r="D189" t="str">
            <v>M</v>
          </cell>
          <cell r="E189" t="str">
            <v>0829</v>
          </cell>
          <cell r="F189" t="str">
            <v>10</v>
          </cell>
          <cell r="G189">
            <v>1795</v>
          </cell>
          <cell r="H189">
            <v>1.5</v>
          </cell>
          <cell r="I189">
            <v>7.75</v>
          </cell>
          <cell r="J189">
            <v>7.18</v>
          </cell>
          <cell r="K189">
            <v>9</v>
          </cell>
          <cell r="L189">
            <v>0.7977777777777777</v>
          </cell>
          <cell r="M189">
            <v>20</v>
          </cell>
          <cell r="N189">
            <v>0</v>
          </cell>
          <cell r="O189">
            <v>0</v>
          </cell>
          <cell r="P189" t="str">
            <v>47176</v>
          </cell>
        </row>
        <row r="190">
          <cell r="A190">
            <v>46</v>
          </cell>
          <cell r="B190">
            <v>2000</v>
          </cell>
          <cell r="C190">
            <v>460</v>
          </cell>
          <cell r="D190" t="str">
            <v>M</v>
          </cell>
          <cell r="E190" t="str">
            <v>0929</v>
          </cell>
          <cell r="F190" t="str">
            <v>10</v>
          </cell>
          <cell r="G190">
            <v>1743</v>
          </cell>
          <cell r="H190">
            <v>1.5</v>
          </cell>
          <cell r="I190">
            <v>2.25</v>
          </cell>
          <cell r="J190">
            <v>3.7891304347826087</v>
          </cell>
          <cell r="K190">
            <v>12</v>
          </cell>
          <cell r="L190">
            <v>0.3157608695652174</v>
          </cell>
          <cell r="M190">
            <v>16</v>
          </cell>
          <cell r="N190">
            <v>0</v>
          </cell>
          <cell r="O190">
            <v>0</v>
          </cell>
          <cell r="P190" t="str">
            <v>47390</v>
          </cell>
        </row>
        <row r="191">
          <cell r="A191">
            <v>46</v>
          </cell>
          <cell r="B191">
            <v>2000</v>
          </cell>
          <cell r="C191">
            <v>550</v>
          </cell>
          <cell r="D191" t="str">
            <v>M</v>
          </cell>
          <cell r="E191" t="str">
            <v>1044-N</v>
          </cell>
          <cell r="F191" t="str">
            <v>10</v>
          </cell>
          <cell r="G191">
            <v>12269</v>
          </cell>
          <cell r="H191">
            <v>5.25</v>
          </cell>
          <cell r="I191">
            <v>3.5</v>
          </cell>
          <cell r="J191">
            <v>22.30727272727273</v>
          </cell>
          <cell r="K191">
            <v>29</v>
          </cell>
          <cell r="L191">
            <v>0.7692163009404389</v>
          </cell>
          <cell r="M191">
            <v>13</v>
          </cell>
          <cell r="N191">
            <v>0</v>
          </cell>
          <cell r="O191">
            <v>0</v>
          </cell>
          <cell r="P191" t="str">
            <v>47786</v>
          </cell>
        </row>
        <row r="192">
          <cell r="A192">
            <v>37</v>
          </cell>
          <cell r="B192">
            <v>2000</v>
          </cell>
          <cell r="C192">
            <v>550</v>
          </cell>
          <cell r="D192" t="str">
            <v>M</v>
          </cell>
          <cell r="E192" t="str">
            <v>1044-N</v>
          </cell>
          <cell r="F192" t="str">
            <v>10</v>
          </cell>
          <cell r="G192">
            <v>49866</v>
          </cell>
          <cell r="H192">
            <v>10</v>
          </cell>
          <cell r="I192">
            <v>1</v>
          </cell>
          <cell r="J192">
            <v>90.66545454545455</v>
          </cell>
          <cell r="K192">
            <v>80</v>
          </cell>
          <cell r="L192">
            <v>1.133318181818182</v>
          </cell>
          <cell r="M192">
            <v>15</v>
          </cell>
          <cell r="N192">
            <v>0</v>
          </cell>
          <cell r="O192">
            <v>0</v>
          </cell>
          <cell r="P192" t="str">
            <v>45812</v>
          </cell>
        </row>
        <row r="193">
          <cell r="A193">
            <v>42</v>
          </cell>
          <cell r="B193">
            <v>2000</v>
          </cell>
          <cell r="C193">
            <v>550</v>
          </cell>
          <cell r="D193" t="str">
            <v>M</v>
          </cell>
          <cell r="E193" t="str">
            <v>1044-N</v>
          </cell>
          <cell r="F193" t="str">
            <v>10</v>
          </cell>
          <cell r="G193">
            <v>6426</v>
          </cell>
          <cell r="H193">
            <v>1</v>
          </cell>
          <cell r="I193">
            <v>5.5</v>
          </cell>
          <cell r="J193">
            <v>11.683636363636364</v>
          </cell>
          <cell r="K193">
            <v>8.25</v>
          </cell>
          <cell r="L193">
            <v>1.416198347107438</v>
          </cell>
          <cell r="M193">
            <v>14</v>
          </cell>
          <cell r="N193">
            <v>0</v>
          </cell>
          <cell r="O193">
            <v>0</v>
          </cell>
          <cell r="P193" t="str">
            <v>46429</v>
          </cell>
        </row>
        <row r="194">
          <cell r="A194">
            <v>41</v>
          </cell>
          <cell r="B194">
            <v>230</v>
          </cell>
          <cell r="C194">
            <v>230</v>
          </cell>
          <cell r="D194" t="str">
            <v>M</v>
          </cell>
          <cell r="E194" t="str">
            <v>1119-A-A</v>
          </cell>
          <cell r="F194" t="str">
            <v>10</v>
          </cell>
          <cell r="G194">
            <v>9757</v>
          </cell>
          <cell r="H194">
            <v>46</v>
          </cell>
          <cell r="I194">
            <v>2</v>
          </cell>
          <cell r="J194">
            <v>42.42173913043478</v>
          </cell>
          <cell r="K194">
            <v>45.5</v>
          </cell>
          <cell r="L194">
            <v>0.9323459149546105</v>
          </cell>
          <cell r="M194">
            <v>4</v>
          </cell>
          <cell r="N194">
            <v>0</v>
          </cell>
          <cell r="O194">
            <v>0</v>
          </cell>
          <cell r="P194" t="str">
            <v>46166</v>
          </cell>
        </row>
        <row r="195">
          <cell r="A195">
            <v>40</v>
          </cell>
          <cell r="B195">
            <v>230</v>
          </cell>
          <cell r="C195">
            <v>230</v>
          </cell>
          <cell r="D195" t="str">
            <v>M</v>
          </cell>
          <cell r="E195" t="str">
            <v>1119-A-A</v>
          </cell>
          <cell r="F195" t="str">
            <v>10</v>
          </cell>
          <cell r="G195">
            <v>1065</v>
          </cell>
          <cell r="H195">
            <v>4.75</v>
          </cell>
          <cell r="I195">
            <v>2.75</v>
          </cell>
          <cell r="J195">
            <v>4.630434782608695</v>
          </cell>
          <cell r="K195">
            <v>4.25</v>
          </cell>
          <cell r="L195">
            <v>1.0895140664961636</v>
          </cell>
          <cell r="M195">
            <v>4</v>
          </cell>
          <cell r="N195">
            <v>0</v>
          </cell>
          <cell r="O195">
            <v>0</v>
          </cell>
          <cell r="P195" t="str">
            <v>46166</v>
          </cell>
        </row>
        <row r="196">
          <cell r="A196">
            <v>40</v>
          </cell>
          <cell r="B196">
            <v>230</v>
          </cell>
          <cell r="C196">
            <v>230</v>
          </cell>
          <cell r="D196" t="str">
            <v>M</v>
          </cell>
          <cell r="E196" t="str">
            <v>1119-B-A</v>
          </cell>
          <cell r="F196" t="str">
            <v>10</v>
          </cell>
          <cell r="G196">
            <v>11155</v>
          </cell>
          <cell r="H196">
            <v>51</v>
          </cell>
          <cell r="I196">
            <v>3.5</v>
          </cell>
          <cell r="J196">
            <v>48.5</v>
          </cell>
          <cell r="K196">
            <v>50.25</v>
          </cell>
          <cell r="L196">
            <v>0.9651741293532339</v>
          </cell>
          <cell r="M196">
            <v>4</v>
          </cell>
          <cell r="N196">
            <v>0</v>
          </cell>
          <cell r="O196">
            <v>0</v>
          </cell>
          <cell r="P196" t="str">
            <v>46167</v>
          </cell>
        </row>
        <row r="197">
          <cell r="A197">
            <v>38</v>
          </cell>
          <cell r="B197">
            <v>140</v>
          </cell>
          <cell r="C197">
            <v>140</v>
          </cell>
          <cell r="D197" t="str">
            <v>M</v>
          </cell>
          <cell r="E197" t="str">
            <v>1568-A</v>
          </cell>
          <cell r="F197" t="str">
            <v>10</v>
          </cell>
          <cell r="G197">
            <v>1822</v>
          </cell>
          <cell r="H197">
            <v>16.25</v>
          </cell>
          <cell r="I197">
            <v>1</v>
          </cell>
          <cell r="J197">
            <v>13.014285714285714</v>
          </cell>
          <cell r="K197">
            <v>16.5</v>
          </cell>
          <cell r="L197">
            <v>0.7887445887445887</v>
          </cell>
          <cell r="M197">
            <v>4</v>
          </cell>
          <cell r="N197">
            <v>0</v>
          </cell>
          <cell r="O197">
            <v>0</v>
          </cell>
          <cell r="P197" t="str">
            <v>46493</v>
          </cell>
        </row>
        <row r="198">
          <cell r="A198">
            <v>42</v>
          </cell>
          <cell r="B198">
            <v>140</v>
          </cell>
          <cell r="C198">
            <v>140</v>
          </cell>
          <cell r="D198" t="str">
            <v>M</v>
          </cell>
          <cell r="E198" t="str">
            <v>1568-A</v>
          </cell>
          <cell r="F198" t="str">
            <v>10</v>
          </cell>
          <cell r="G198">
            <v>2560</v>
          </cell>
          <cell r="H198">
            <v>21.75</v>
          </cell>
          <cell r="I198">
            <v>1.5</v>
          </cell>
          <cell r="J198">
            <v>18.285714285714285</v>
          </cell>
          <cell r="K198">
            <v>20.5</v>
          </cell>
          <cell r="L198">
            <v>0.89198606271777</v>
          </cell>
          <cell r="M198">
            <v>4</v>
          </cell>
          <cell r="N198">
            <v>0</v>
          </cell>
          <cell r="O198">
            <v>0</v>
          </cell>
          <cell r="P198" t="str">
            <v>46988</v>
          </cell>
        </row>
        <row r="199">
          <cell r="A199">
            <v>38</v>
          </cell>
          <cell r="B199">
            <v>140</v>
          </cell>
          <cell r="C199">
            <v>140</v>
          </cell>
          <cell r="D199" t="str">
            <v>M</v>
          </cell>
          <cell r="E199" t="str">
            <v>1568-C</v>
          </cell>
          <cell r="F199" t="str">
            <v>10</v>
          </cell>
          <cell r="G199">
            <v>6868</v>
          </cell>
          <cell r="H199">
            <v>53.75</v>
          </cell>
          <cell r="I199">
            <v>1.25</v>
          </cell>
          <cell r="J199">
            <v>49.05714285714286</v>
          </cell>
          <cell r="K199">
            <v>56</v>
          </cell>
          <cell r="L199">
            <v>0.8760204081632653</v>
          </cell>
          <cell r="M199">
            <v>4</v>
          </cell>
          <cell r="N199">
            <v>0</v>
          </cell>
          <cell r="O199">
            <v>0</v>
          </cell>
          <cell r="P199" t="str">
            <v>45384</v>
          </cell>
        </row>
        <row r="200">
          <cell r="A200">
            <v>44</v>
          </cell>
          <cell r="B200">
            <v>140</v>
          </cell>
          <cell r="C200">
            <v>140</v>
          </cell>
          <cell r="D200" t="str">
            <v>M</v>
          </cell>
          <cell r="E200" t="str">
            <v>1568-C</v>
          </cell>
          <cell r="F200" t="str">
            <v>10</v>
          </cell>
          <cell r="G200">
            <v>4597</v>
          </cell>
          <cell r="H200">
            <v>36.75</v>
          </cell>
          <cell r="I200">
            <v>2</v>
          </cell>
          <cell r="J200">
            <v>32.83571428571429</v>
          </cell>
          <cell r="K200">
            <v>37</v>
          </cell>
          <cell r="L200">
            <v>0.8874517374517376</v>
          </cell>
          <cell r="M200">
            <v>4</v>
          </cell>
          <cell r="N200">
            <v>0</v>
          </cell>
          <cell r="O200">
            <v>0</v>
          </cell>
          <cell r="P200" t="str">
            <v>45386</v>
          </cell>
        </row>
        <row r="201">
          <cell r="A201">
            <v>42</v>
          </cell>
          <cell r="B201">
            <v>140</v>
          </cell>
          <cell r="C201">
            <v>140</v>
          </cell>
          <cell r="D201" t="str">
            <v>M</v>
          </cell>
          <cell r="E201" t="str">
            <v>1568-C</v>
          </cell>
          <cell r="F201" t="str">
            <v>10</v>
          </cell>
          <cell r="G201">
            <v>1157</v>
          </cell>
          <cell r="H201">
            <v>9</v>
          </cell>
          <cell r="I201">
            <v>1</v>
          </cell>
          <cell r="J201">
            <v>8.264285714285714</v>
          </cell>
          <cell r="K201">
            <v>9</v>
          </cell>
          <cell r="L201">
            <v>0.9182539682539682</v>
          </cell>
          <cell r="M201">
            <v>4</v>
          </cell>
          <cell r="N201">
            <v>0</v>
          </cell>
          <cell r="O201">
            <v>0</v>
          </cell>
          <cell r="P201" t="str">
            <v>45386</v>
          </cell>
        </row>
        <row r="202">
          <cell r="A202">
            <v>43</v>
          </cell>
          <cell r="B202">
            <v>140</v>
          </cell>
          <cell r="C202">
            <v>140</v>
          </cell>
          <cell r="D202" t="str">
            <v>M</v>
          </cell>
          <cell r="E202" t="str">
            <v>1568-C</v>
          </cell>
          <cell r="F202" t="str">
            <v>10</v>
          </cell>
          <cell r="G202">
            <v>4289</v>
          </cell>
          <cell r="H202">
            <v>33.25</v>
          </cell>
          <cell r="I202">
            <v>1.25</v>
          </cell>
          <cell r="J202">
            <v>30.635714285714286</v>
          </cell>
          <cell r="K202">
            <v>33</v>
          </cell>
          <cell r="L202">
            <v>0.9283549783549784</v>
          </cell>
          <cell r="M202">
            <v>4</v>
          </cell>
          <cell r="N202">
            <v>0</v>
          </cell>
          <cell r="O202">
            <v>0</v>
          </cell>
          <cell r="P202" t="str">
            <v>45386</v>
          </cell>
        </row>
        <row r="203">
          <cell r="A203">
            <v>41</v>
          </cell>
          <cell r="B203">
            <v>140</v>
          </cell>
          <cell r="C203">
            <v>140</v>
          </cell>
          <cell r="D203" t="str">
            <v>M</v>
          </cell>
          <cell r="E203" t="str">
            <v>1568-C</v>
          </cell>
          <cell r="F203" t="str">
            <v>10</v>
          </cell>
          <cell r="G203">
            <v>6023</v>
          </cell>
          <cell r="H203">
            <v>46</v>
          </cell>
          <cell r="I203">
            <v>3.5</v>
          </cell>
          <cell r="J203">
            <v>43.02142857142857</v>
          </cell>
          <cell r="K203">
            <v>45</v>
          </cell>
          <cell r="L203">
            <v>0.956031746031746</v>
          </cell>
          <cell r="M203">
            <v>4</v>
          </cell>
          <cell r="N203">
            <v>0</v>
          </cell>
          <cell r="O203">
            <v>0</v>
          </cell>
          <cell r="P203" t="str">
            <v>45385</v>
          </cell>
        </row>
        <row r="204">
          <cell r="A204">
            <v>46</v>
          </cell>
          <cell r="B204">
            <v>140</v>
          </cell>
          <cell r="C204">
            <v>140</v>
          </cell>
          <cell r="D204" t="str">
            <v>M</v>
          </cell>
          <cell r="E204" t="str">
            <v>1568-C</v>
          </cell>
          <cell r="F204" t="str">
            <v>10</v>
          </cell>
          <cell r="G204">
            <v>5243</v>
          </cell>
          <cell r="H204">
            <v>39.75</v>
          </cell>
          <cell r="I204">
            <v>10</v>
          </cell>
          <cell r="J204">
            <v>37.45</v>
          </cell>
          <cell r="K204">
            <v>39</v>
          </cell>
          <cell r="L204">
            <v>0.9602564102564103</v>
          </cell>
          <cell r="M204">
            <v>4</v>
          </cell>
          <cell r="N204">
            <v>0</v>
          </cell>
          <cell r="O204">
            <v>0</v>
          </cell>
          <cell r="P204" t="str">
            <v>45387</v>
          </cell>
        </row>
        <row r="205">
          <cell r="A205">
            <v>42</v>
          </cell>
          <cell r="B205">
            <v>140</v>
          </cell>
          <cell r="C205">
            <v>140</v>
          </cell>
          <cell r="D205" t="str">
            <v>M</v>
          </cell>
          <cell r="E205" t="str">
            <v>1568-C</v>
          </cell>
          <cell r="F205" t="str">
            <v>10</v>
          </cell>
          <cell r="G205">
            <v>3811</v>
          </cell>
          <cell r="H205">
            <v>27.25</v>
          </cell>
          <cell r="I205">
            <v>1</v>
          </cell>
          <cell r="J205">
            <v>27.22142857142857</v>
          </cell>
          <cell r="K205">
            <v>27.25</v>
          </cell>
          <cell r="L205">
            <v>0.998951507208388</v>
          </cell>
          <cell r="M205">
            <v>4</v>
          </cell>
          <cell r="N205">
            <v>0</v>
          </cell>
          <cell r="O205">
            <v>0</v>
          </cell>
          <cell r="P205" t="str">
            <v>45385</v>
          </cell>
        </row>
        <row r="206">
          <cell r="A206">
            <v>37</v>
          </cell>
          <cell r="B206">
            <v>140</v>
          </cell>
          <cell r="C206">
            <v>140</v>
          </cell>
          <cell r="D206" t="str">
            <v>M</v>
          </cell>
          <cell r="E206" t="str">
            <v>1568-C</v>
          </cell>
          <cell r="F206" t="str">
            <v>10</v>
          </cell>
          <cell r="G206">
            <v>3025</v>
          </cell>
          <cell r="H206">
            <v>20.75</v>
          </cell>
          <cell r="I206">
            <v>3.75</v>
          </cell>
          <cell r="J206">
            <v>21.607142857142858</v>
          </cell>
          <cell r="K206">
            <v>20.75</v>
          </cell>
          <cell r="L206">
            <v>1.0413080895008606</v>
          </cell>
          <cell r="M206">
            <v>4</v>
          </cell>
          <cell r="N206">
            <v>0</v>
          </cell>
          <cell r="O206">
            <v>0</v>
          </cell>
          <cell r="P206" t="str">
            <v>45384</v>
          </cell>
        </row>
        <row r="207">
          <cell r="A207">
            <v>36</v>
          </cell>
          <cell r="B207">
            <v>140</v>
          </cell>
          <cell r="C207">
            <v>140</v>
          </cell>
          <cell r="D207" t="str">
            <v>M</v>
          </cell>
          <cell r="E207" t="str">
            <v>1568-C</v>
          </cell>
          <cell r="F207" t="str">
            <v>10</v>
          </cell>
          <cell r="G207">
            <v>3110</v>
          </cell>
          <cell r="H207">
            <v>21</v>
          </cell>
          <cell r="I207">
            <v>1.5</v>
          </cell>
          <cell r="J207">
            <v>22.214285714285715</v>
          </cell>
          <cell r="K207">
            <v>20</v>
          </cell>
          <cell r="L207">
            <v>1.1107142857142858</v>
          </cell>
          <cell r="M207">
            <v>2</v>
          </cell>
          <cell r="N207">
            <v>0</v>
          </cell>
          <cell r="O207">
            <v>0</v>
          </cell>
          <cell r="P207" t="str">
            <v>44798</v>
          </cell>
        </row>
        <row r="208">
          <cell r="A208">
            <v>37</v>
          </cell>
          <cell r="B208">
            <v>1000</v>
          </cell>
          <cell r="C208">
            <v>180</v>
          </cell>
          <cell r="D208" t="str">
            <v>M</v>
          </cell>
          <cell r="E208" t="str">
            <v>1617-C</v>
          </cell>
          <cell r="F208" t="str">
            <v>10</v>
          </cell>
          <cell r="G208">
            <v>2882</v>
          </cell>
          <cell r="H208">
            <v>1</v>
          </cell>
          <cell r="I208">
            <v>2</v>
          </cell>
          <cell r="J208">
            <v>16.011111111111113</v>
          </cell>
          <cell r="K208">
            <v>9.5</v>
          </cell>
          <cell r="L208">
            <v>1.6853801169590645</v>
          </cell>
          <cell r="M208">
            <v>13</v>
          </cell>
          <cell r="N208">
            <v>0</v>
          </cell>
          <cell r="O208">
            <v>0</v>
          </cell>
          <cell r="P208" t="str">
            <v>45954</v>
          </cell>
        </row>
        <row r="209">
          <cell r="A209">
            <v>38</v>
          </cell>
          <cell r="B209">
            <v>1000</v>
          </cell>
          <cell r="C209">
            <v>180</v>
          </cell>
          <cell r="D209" t="str">
            <v>M</v>
          </cell>
          <cell r="E209" t="str">
            <v>1617-C</v>
          </cell>
          <cell r="F209" t="str">
            <v>10</v>
          </cell>
          <cell r="G209">
            <v>1249</v>
          </cell>
          <cell r="H209">
            <v>0.75</v>
          </cell>
          <cell r="I209">
            <v>1</v>
          </cell>
          <cell r="J209">
            <v>6.938888888888889</v>
          </cell>
          <cell r="K209">
            <v>3.5</v>
          </cell>
          <cell r="L209">
            <v>1.9825396825396826</v>
          </cell>
          <cell r="M209">
            <v>13</v>
          </cell>
          <cell r="N209">
            <v>0</v>
          </cell>
          <cell r="O209">
            <v>0</v>
          </cell>
          <cell r="P209" t="str">
            <v>45954</v>
          </cell>
        </row>
        <row r="210">
          <cell r="A210">
            <v>43</v>
          </cell>
          <cell r="B210">
            <v>600</v>
          </cell>
          <cell r="C210">
            <v>300</v>
          </cell>
          <cell r="D210" t="str">
            <v>M</v>
          </cell>
          <cell r="E210" t="str">
            <v>1695</v>
          </cell>
          <cell r="F210" t="str">
            <v>10</v>
          </cell>
          <cell r="G210">
            <v>3010</v>
          </cell>
          <cell r="H210">
            <v>1.5</v>
          </cell>
          <cell r="I210">
            <v>8.25</v>
          </cell>
          <cell r="J210">
            <v>10.033333333333333</v>
          </cell>
          <cell r="K210">
            <v>9</v>
          </cell>
          <cell r="L210">
            <v>1.1148148148148147</v>
          </cell>
          <cell r="M210">
            <v>1</v>
          </cell>
          <cell r="N210">
            <v>0</v>
          </cell>
          <cell r="O210">
            <v>0</v>
          </cell>
          <cell r="P210" t="str">
            <v>47275</v>
          </cell>
        </row>
        <row r="211">
          <cell r="A211">
            <v>41</v>
          </cell>
          <cell r="B211">
            <v>600</v>
          </cell>
          <cell r="C211">
            <v>300</v>
          </cell>
          <cell r="D211" t="str">
            <v>M</v>
          </cell>
          <cell r="E211" t="str">
            <v>1695</v>
          </cell>
          <cell r="F211" t="str">
            <v>10</v>
          </cell>
          <cell r="G211">
            <v>582</v>
          </cell>
          <cell r="H211">
            <v>0.5</v>
          </cell>
          <cell r="I211">
            <v>5.75</v>
          </cell>
          <cell r="J211">
            <v>1.94</v>
          </cell>
          <cell r="K211">
            <v>1</v>
          </cell>
          <cell r="L211">
            <v>1.94</v>
          </cell>
          <cell r="M211">
            <v>1</v>
          </cell>
          <cell r="N211">
            <v>0</v>
          </cell>
          <cell r="O211">
            <v>0</v>
          </cell>
          <cell r="P211" t="str">
            <v>47020</v>
          </cell>
        </row>
        <row r="212">
          <cell r="A212">
            <v>42</v>
          </cell>
          <cell r="B212">
            <v>560</v>
          </cell>
          <cell r="C212">
            <v>280</v>
          </cell>
          <cell r="D212" t="str">
            <v>M</v>
          </cell>
          <cell r="E212" t="str">
            <v>1696-A</v>
          </cell>
          <cell r="F212" t="str">
            <v>10</v>
          </cell>
          <cell r="G212">
            <v>2738</v>
          </cell>
          <cell r="H212">
            <v>3.75</v>
          </cell>
          <cell r="I212">
            <v>2.5</v>
          </cell>
          <cell r="J212">
            <v>9.778571428571428</v>
          </cell>
          <cell r="K212">
            <v>20</v>
          </cell>
          <cell r="L212">
            <v>0.48892857142857143</v>
          </cell>
          <cell r="M212">
            <v>11</v>
          </cell>
          <cell r="N212">
            <v>0</v>
          </cell>
          <cell r="O212">
            <v>0</v>
          </cell>
          <cell r="P212" t="str">
            <v>47018</v>
          </cell>
        </row>
        <row r="213">
          <cell r="A213">
            <v>38</v>
          </cell>
          <cell r="B213">
            <v>1500</v>
          </cell>
          <cell r="C213">
            <v>350</v>
          </cell>
          <cell r="D213" t="str">
            <v>M</v>
          </cell>
          <cell r="E213" t="str">
            <v>1822</v>
          </cell>
          <cell r="F213" t="str">
            <v>10</v>
          </cell>
          <cell r="G213">
            <v>3942</v>
          </cell>
          <cell r="H213">
            <v>1.5</v>
          </cell>
          <cell r="I213">
            <v>0.75</v>
          </cell>
          <cell r="J213">
            <v>11.262857142857143</v>
          </cell>
          <cell r="K213">
            <v>16.5</v>
          </cell>
          <cell r="L213">
            <v>0.6825974025974026</v>
          </cell>
          <cell r="M213">
            <v>2</v>
          </cell>
          <cell r="N213">
            <v>0</v>
          </cell>
          <cell r="O213">
            <v>0</v>
          </cell>
          <cell r="P213" t="str">
            <v>45649</v>
          </cell>
        </row>
        <row r="214">
          <cell r="A214">
            <v>37</v>
          </cell>
          <cell r="B214">
            <v>1500</v>
          </cell>
          <cell r="C214">
            <v>350</v>
          </cell>
          <cell r="D214" t="str">
            <v>M</v>
          </cell>
          <cell r="E214" t="str">
            <v>1822</v>
          </cell>
          <cell r="F214" t="str">
            <v>10</v>
          </cell>
          <cell r="G214">
            <v>17719</v>
          </cell>
          <cell r="H214">
            <v>5</v>
          </cell>
          <cell r="I214">
            <v>3.5</v>
          </cell>
          <cell r="J214">
            <v>50.62571428571429</v>
          </cell>
          <cell r="K214">
            <v>56.5</v>
          </cell>
          <cell r="L214">
            <v>0.8960303413400759</v>
          </cell>
          <cell r="M214">
            <v>2</v>
          </cell>
          <cell r="N214">
            <v>0</v>
          </cell>
          <cell r="O214">
            <v>0</v>
          </cell>
          <cell r="P214" t="str">
            <v>45649</v>
          </cell>
        </row>
        <row r="215">
          <cell r="A215">
            <v>43</v>
          </cell>
          <cell r="B215">
            <v>1500</v>
          </cell>
          <cell r="C215">
            <v>350</v>
          </cell>
          <cell r="D215" t="str">
            <v>M</v>
          </cell>
          <cell r="E215" t="str">
            <v>1822</v>
          </cell>
          <cell r="F215" t="str">
            <v>10</v>
          </cell>
          <cell r="G215">
            <v>9671</v>
          </cell>
          <cell r="H215">
            <v>3.75</v>
          </cell>
          <cell r="I215">
            <v>2.75</v>
          </cell>
          <cell r="J215">
            <v>27.63142857142857</v>
          </cell>
          <cell r="K215">
            <v>29.5</v>
          </cell>
          <cell r="L215">
            <v>0.9366585956416466</v>
          </cell>
          <cell r="M215">
            <v>22</v>
          </cell>
          <cell r="N215">
            <v>0</v>
          </cell>
          <cell r="O215">
            <v>0</v>
          </cell>
          <cell r="P215" t="str">
            <v>45650</v>
          </cell>
        </row>
        <row r="216">
          <cell r="A216">
            <v>44</v>
          </cell>
          <cell r="B216">
            <v>1500</v>
          </cell>
          <cell r="C216">
            <v>350</v>
          </cell>
          <cell r="D216" t="str">
            <v>M</v>
          </cell>
          <cell r="E216" t="str">
            <v>1822</v>
          </cell>
          <cell r="F216" t="str">
            <v>10</v>
          </cell>
          <cell r="G216">
            <v>10717</v>
          </cell>
          <cell r="H216">
            <v>4.5</v>
          </cell>
          <cell r="I216">
            <v>0.75</v>
          </cell>
          <cell r="J216">
            <v>30.62</v>
          </cell>
          <cell r="K216">
            <v>32.5</v>
          </cell>
          <cell r="L216">
            <v>0.9421538461538462</v>
          </cell>
          <cell r="M216">
            <v>22</v>
          </cell>
          <cell r="N216">
            <v>0</v>
          </cell>
          <cell r="O216">
            <v>0</v>
          </cell>
          <cell r="P216" t="str">
            <v>45650</v>
          </cell>
        </row>
        <row r="217">
          <cell r="A217">
            <v>46</v>
          </cell>
          <cell r="B217">
            <v>1500</v>
          </cell>
          <cell r="C217">
            <v>350</v>
          </cell>
          <cell r="D217" t="str">
            <v>M</v>
          </cell>
          <cell r="E217" t="str">
            <v>1822</v>
          </cell>
          <cell r="F217" t="str">
            <v>10</v>
          </cell>
          <cell r="G217">
            <v>21084</v>
          </cell>
          <cell r="H217">
            <v>6.5</v>
          </cell>
          <cell r="I217">
            <v>3.25</v>
          </cell>
          <cell r="J217">
            <v>60.24</v>
          </cell>
          <cell r="K217">
            <v>60.5</v>
          </cell>
          <cell r="L217">
            <v>0.995702479338843</v>
          </cell>
          <cell r="M217">
            <v>12</v>
          </cell>
          <cell r="N217">
            <v>0</v>
          </cell>
          <cell r="O217">
            <v>0</v>
          </cell>
          <cell r="P217" t="str">
            <v>45651</v>
          </cell>
        </row>
        <row r="218">
          <cell r="A218">
            <v>40</v>
          </cell>
          <cell r="B218">
            <v>800</v>
          </cell>
          <cell r="C218">
            <v>100</v>
          </cell>
          <cell r="D218" t="str">
            <v>M</v>
          </cell>
          <cell r="E218" t="str">
            <v>1823</v>
          </cell>
          <cell r="F218" t="str">
            <v>10</v>
          </cell>
          <cell r="G218">
            <v>1523</v>
          </cell>
          <cell r="H218">
            <v>2.5</v>
          </cell>
          <cell r="I218">
            <v>2.25</v>
          </cell>
          <cell r="J218">
            <v>15.23</v>
          </cell>
          <cell r="K218">
            <v>22</v>
          </cell>
          <cell r="L218">
            <v>0.6922727272727273</v>
          </cell>
          <cell r="M218">
            <v>2</v>
          </cell>
          <cell r="N218">
            <v>0</v>
          </cell>
          <cell r="O218">
            <v>0</v>
          </cell>
          <cell r="P218" t="str">
            <v>45645</v>
          </cell>
        </row>
        <row r="219">
          <cell r="A219">
            <v>46</v>
          </cell>
          <cell r="B219">
            <v>800</v>
          </cell>
          <cell r="C219">
            <v>100</v>
          </cell>
          <cell r="D219" t="str">
            <v>M</v>
          </cell>
          <cell r="E219" t="str">
            <v>1823</v>
          </cell>
          <cell r="F219" t="str">
            <v>10</v>
          </cell>
          <cell r="G219">
            <v>8025</v>
          </cell>
          <cell r="H219">
            <v>7</v>
          </cell>
          <cell r="I219">
            <v>2.5</v>
          </cell>
          <cell r="J219">
            <v>80.25</v>
          </cell>
          <cell r="K219">
            <v>76.25</v>
          </cell>
          <cell r="L219">
            <v>1.0524590163934426</v>
          </cell>
          <cell r="M219">
            <v>2</v>
          </cell>
          <cell r="N219">
            <v>0</v>
          </cell>
          <cell r="O219">
            <v>0</v>
          </cell>
          <cell r="P219" t="str">
            <v>45646</v>
          </cell>
        </row>
        <row r="220">
          <cell r="A220">
            <v>42</v>
          </cell>
          <cell r="B220">
            <v>800</v>
          </cell>
          <cell r="C220">
            <v>100</v>
          </cell>
          <cell r="D220" t="str">
            <v>M</v>
          </cell>
          <cell r="E220" t="str">
            <v>1823</v>
          </cell>
          <cell r="F220" t="str">
            <v>10</v>
          </cell>
          <cell r="G220">
            <v>1092</v>
          </cell>
          <cell r="H220">
            <v>1.25</v>
          </cell>
          <cell r="I220">
            <v>1.75</v>
          </cell>
          <cell r="J220">
            <v>10.92</v>
          </cell>
          <cell r="K220">
            <v>10</v>
          </cell>
          <cell r="L220">
            <v>1.092</v>
          </cell>
          <cell r="M220">
            <v>2</v>
          </cell>
          <cell r="N220">
            <v>0</v>
          </cell>
          <cell r="O220">
            <v>0</v>
          </cell>
          <cell r="P220" t="str">
            <v>45645</v>
          </cell>
        </row>
        <row r="221">
          <cell r="A221">
            <v>38</v>
          </cell>
          <cell r="B221">
            <v>800</v>
          </cell>
          <cell r="C221">
            <v>100</v>
          </cell>
          <cell r="D221" t="str">
            <v>M</v>
          </cell>
          <cell r="E221" t="str">
            <v>1823</v>
          </cell>
          <cell r="F221" t="str">
            <v>10</v>
          </cell>
          <cell r="G221">
            <v>7646</v>
          </cell>
          <cell r="H221">
            <v>11.75</v>
          </cell>
          <cell r="I221">
            <v>2.25</v>
          </cell>
          <cell r="J221">
            <v>76.46</v>
          </cell>
          <cell r="K221">
            <v>68</v>
          </cell>
          <cell r="L221">
            <v>1.1244117647058822</v>
          </cell>
          <cell r="M221">
            <v>8</v>
          </cell>
          <cell r="N221">
            <v>0</v>
          </cell>
          <cell r="O221">
            <v>0</v>
          </cell>
          <cell r="P221" t="str">
            <v>45324</v>
          </cell>
        </row>
        <row r="222">
          <cell r="A222">
            <v>37</v>
          </cell>
          <cell r="B222">
            <v>800</v>
          </cell>
          <cell r="C222">
            <v>100</v>
          </cell>
          <cell r="D222" t="str">
            <v>M</v>
          </cell>
          <cell r="E222" t="str">
            <v>1823</v>
          </cell>
          <cell r="F222" t="str">
            <v>10</v>
          </cell>
          <cell r="G222">
            <v>7375</v>
          </cell>
          <cell r="H222">
            <v>6.25</v>
          </cell>
          <cell r="I222">
            <v>2</v>
          </cell>
          <cell r="J222">
            <v>73.75</v>
          </cell>
          <cell r="K222">
            <v>65.5</v>
          </cell>
          <cell r="L222">
            <v>1.1259541984732824</v>
          </cell>
          <cell r="M222">
            <v>8</v>
          </cell>
          <cell r="N222">
            <v>0</v>
          </cell>
          <cell r="O222">
            <v>0</v>
          </cell>
          <cell r="P222" t="str">
            <v>45324</v>
          </cell>
        </row>
        <row r="223">
          <cell r="A223">
            <v>41</v>
          </cell>
          <cell r="B223">
            <v>800</v>
          </cell>
          <cell r="C223">
            <v>100</v>
          </cell>
          <cell r="D223" t="str">
            <v>M</v>
          </cell>
          <cell r="E223" t="str">
            <v>1823</v>
          </cell>
          <cell r="F223" t="str">
            <v>10</v>
          </cell>
          <cell r="G223">
            <v>12418</v>
          </cell>
          <cell r="H223">
            <v>10.75</v>
          </cell>
          <cell r="I223">
            <v>0.75</v>
          </cell>
          <cell r="J223">
            <v>124.18</v>
          </cell>
          <cell r="K223">
            <v>108.5</v>
          </cell>
          <cell r="L223">
            <v>1.144516129032258</v>
          </cell>
          <cell r="M223">
            <v>2</v>
          </cell>
          <cell r="N223">
            <v>0</v>
          </cell>
          <cell r="O223">
            <v>0</v>
          </cell>
          <cell r="P223" t="str">
            <v>45645</v>
          </cell>
        </row>
        <row r="224">
          <cell r="A224">
            <v>44</v>
          </cell>
          <cell r="B224">
            <v>800</v>
          </cell>
          <cell r="C224">
            <v>100</v>
          </cell>
          <cell r="D224" t="str">
            <v>M</v>
          </cell>
          <cell r="E224" t="str">
            <v>1823</v>
          </cell>
          <cell r="F224" t="str">
            <v>10</v>
          </cell>
          <cell r="G224">
            <v>12465</v>
          </cell>
          <cell r="H224">
            <v>9.75</v>
          </cell>
          <cell r="I224">
            <v>0.5</v>
          </cell>
          <cell r="J224">
            <v>124.65</v>
          </cell>
          <cell r="K224">
            <v>108.5</v>
          </cell>
          <cell r="L224">
            <v>1.148847926267281</v>
          </cell>
          <cell r="M224">
            <v>2</v>
          </cell>
          <cell r="N224">
            <v>0</v>
          </cell>
          <cell r="O224">
            <v>0</v>
          </cell>
          <cell r="P224" t="str">
            <v>45646</v>
          </cell>
        </row>
        <row r="225">
          <cell r="A225">
            <v>45</v>
          </cell>
          <cell r="B225">
            <v>800</v>
          </cell>
          <cell r="C225">
            <v>100</v>
          </cell>
          <cell r="D225" t="str">
            <v>M</v>
          </cell>
          <cell r="E225" t="str">
            <v>1823</v>
          </cell>
          <cell r="F225" t="str">
            <v>10</v>
          </cell>
          <cell r="G225">
            <v>12756</v>
          </cell>
          <cell r="H225">
            <v>9.75</v>
          </cell>
          <cell r="I225">
            <v>0.75</v>
          </cell>
          <cell r="J225">
            <v>127.56</v>
          </cell>
          <cell r="K225">
            <v>108.75</v>
          </cell>
          <cell r="L225">
            <v>1.1729655172413793</v>
          </cell>
          <cell r="M225">
            <v>2</v>
          </cell>
          <cell r="N225">
            <v>0</v>
          </cell>
          <cell r="O225">
            <v>0</v>
          </cell>
          <cell r="P225" t="str">
            <v>45646</v>
          </cell>
        </row>
        <row r="226">
          <cell r="A226">
            <v>43</v>
          </cell>
          <cell r="B226">
            <v>800</v>
          </cell>
          <cell r="C226">
            <v>100</v>
          </cell>
          <cell r="D226" t="str">
            <v>M</v>
          </cell>
          <cell r="E226" t="str">
            <v>1823</v>
          </cell>
          <cell r="F226" t="str">
            <v>10</v>
          </cell>
          <cell r="G226">
            <v>1175</v>
          </cell>
          <cell r="H226">
            <v>1.5</v>
          </cell>
          <cell r="I226">
            <v>1.5</v>
          </cell>
          <cell r="J226">
            <v>11.75</v>
          </cell>
          <cell r="K226">
            <v>8.5</v>
          </cell>
          <cell r="L226">
            <v>1.3823529411764706</v>
          </cell>
          <cell r="M226">
            <v>2</v>
          </cell>
          <cell r="N226">
            <v>0</v>
          </cell>
          <cell r="O226">
            <v>0</v>
          </cell>
          <cell r="P226" t="str">
            <v>45646</v>
          </cell>
        </row>
        <row r="227">
          <cell r="A227">
            <v>38</v>
          </cell>
          <cell r="B227">
            <v>1000</v>
          </cell>
          <cell r="C227">
            <v>130</v>
          </cell>
          <cell r="D227" t="str">
            <v>M</v>
          </cell>
          <cell r="E227" t="str">
            <v>1824</v>
          </cell>
          <cell r="F227" t="str">
            <v>10</v>
          </cell>
          <cell r="G227">
            <v>1851</v>
          </cell>
          <cell r="H227">
            <v>3</v>
          </cell>
          <cell r="I227">
            <v>8.5</v>
          </cell>
          <cell r="J227">
            <v>14.238461538461538</v>
          </cell>
          <cell r="K227">
            <v>20</v>
          </cell>
          <cell r="L227">
            <v>0.7119230769230769</v>
          </cell>
          <cell r="M227">
            <v>8</v>
          </cell>
          <cell r="N227">
            <v>0</v>
          </cell>
          <cell r="O227">
            <v>0</v>
          </cell>
          <cell r="P227" t="str">
            <v>45643</v>
          </cell>
        </row>
        <row r="228">
          <cell r="A228">
            <v>37</v>
          </cell>
          <cell r="B228">
            <v>1000</v>
          </cell>
          <cell r="C228">
            <v>130</v>
          </cell>
          <cell r="D228" t="str">
            <v>M</v>
          </cell>
          <cell r="E228" t="str">
            <v>1824</v>
          </cell>
          <cell r="F228" t="str">
            <v>10</v>
          </cell>
          <cell r="G228">
            <v>12683</v>
          </cell>
          <cell r="H228">
            <v>8.5</v>
          </cell>
          <cell r="I228">
            <v>0.75</v>
          </cell>
          <cell r="J228">
            <v>97.56153846153846</v>
          </cell>
          <cell r="K228">
            <v>92.5</v>
          </cell>
          <cell r="L228">
            <v>1.0547193347193347</v>
          </cell>
          <cell r="M228">
            <v>11</v>
          </cell>
          <cell r="N228">
            <v>0</v>
          </cell>
          <cell r="O228">
            <v>0</v>
          </cell>
          <cell r="P228" t="str">
            <v>45642</v>
          </cell>
        </row>
        <row r="229">
          <cell r="A229">
            <v>36</v>
          </cell>
          <cell r="B229">
            <v>1000</v>
          </cell>
          <cell r="C229">
            <v>130</v>
          </cell>
          <cell r="D229" t="str">
            <v>M</v>
          </cell>
          <cell r="E229" t="str">
            <v>1824</v>
          </cell>
          <cell r="F229" t="str">
            <v>10</v>
          </cell>
          <cell r="G229">
            <v>8487</v>
          </cell>
          <cell r="H229">
            <v>5.5</v>
          </cell>
          <cell r="I229">
            <v>0.5</v>
          </cell>
          <cell r="J229">
            <v>65.28461538461538</v>
          </cell>
          <cell r="K229">
            <v>58.25</v>
          </cell>
          <cell r="L229">
            <v>1.1207659293496202</v>
          </cell>
          <cell r="M229">
            <v>11</v>
          </cell>
          <cell r="N229">
            <v>0</v>
          </cell>
          <cell r="O229">
            <v>0</v>
          </cell>
          <cell r="P229" t="str">
            <v>45325</v>
          </cell>
        </row>
        <row r="230">
          <cell r="A230">
            <v>36</v>
          </cell>
          <cell r="B230">
            <v>1000</v>
          </cell>
          <cell r="C230">
            <v>130</v>
          </cell>
          <cell r="D230" t="str">
            <v>M</v>
          </cell>
          <cell r="E230" t="str">
            <v>1824</v>
          </cell>
          <cell r="F230" t="str">
            <v>10</v>
          </cell>
          <cell r="G230">
            <v>7618</v>
          </cell>
          <cell r="H230">
            <v>4.75</v>
          </cell>
          <cell r="I230">
            <v>0.25</v>
          </cell>
          <cell r="J230">
            <v>58.6</v>
          </cell>
          <cell r="K230">
            <v>51</v>
          </cell>
          <cell r="L230">
            <v>1.1490196078431374</v>
          </cell>
          <cell r="M230">
            <v>11</v>
          </cell>
          <cell r="N230">
            <v>0</v>
          </cell>
          <cell r="O230">
            <v>0</v>
          </cell>
          <cell r="P230" t="str">
            <v>45642</v>
          </cell>
        </row>
        <row r="231">
          <cell r="A231">
            <v>40</v>
          </cell>
          <cell r="B231">
            <v>1000</v>
          </cell>
          <cell r="C231">
            <v>130</v>
          </cell>
          <cell r="D231" t="str">
            <v>M</v>
          </cell>
          <cell r="E231" t="str">
            <v>1824</v>
          </cell>
          <cell r="F231" t="str">
            <v>10</v>
          </cell>
          <cell r="G231">
            <v>4718</v>
          </cell>
          <cell r="H231">
            <v>3.5</v>
          </cell>
          <cell r="I231">
            <v>1</v>
          </cell>
          <cell r="J231">
            <v>36.292307692307695</v>
          </cell>
          <cell r="K231">
            <v>31</v>
          </cell>
          <cell r="L231">
            <v>1.1707196029776676</v>
          </cell>
          <cell r="M231">
            <v>8</v>
          </cell>
          <cell r="N231">
            <v>0</v>
          </cell>
          <cell r="O231">
            <v>0</v>
          </cell>
          <cell r="P231" t="str">
            <v>45643</v>
          </cell>
        </row>
        <row r="232">
          <cell r="A232">
            <v>39</v>
          </cell>
          <cell r="B232">
            <v>1000</v>
          </cell>
          <cell r="C232">
            <v>130</v>
          </cell>
          <cell r="D232" t="str">
            <v>M</v>
          </cell>
          <cell r="E232" t="str">
            <v>1824</v>
          </cell>
          <cell r="F232" t="str">
            <v>10</v>
          </cell>
          <cell r="G232">
            <v>15561</v>
          </cell>
          <cell r="H232">
            <v>9</v>
          </cell>
          <cell r="I232">
            <v>1</v>
          </cell>
          <cell r="J232">
            <v>119.7</v>
          </cell>
          <cell r="K232">
            <v>99</v>
          </cell>
          <cell r="L232">
            <v>1.2090909090909092</v>
          </cell>
          <cell r="M232">
            <v>8</v>
          </cell>
          <cell r="N232">
            <v>0</v>
          </cell>
          <cell r="O232">
            <v>0</v>
          </cell>
          <cell r="P232" t="str">
            <v>45643</v>
          </cell>
        </row>
        <row r="233">
          <cell r="A233">
            <v>46</v>
          </cell>
          <cell r="B233">
            <v>2000</v>
          </cell>
          <cell r="C233">
            <v>520</v>
          </cell>
          <cell r="D233" t="str">
            <v>M</v>
          </cell>
          <cell r="E233" t="str">
            <v>1825</v>
          </cell>
          <cell r="F233" t="str">
            <v>10</v>
          </cell>
          <cell r="G233">
            <v>37580</v>
          </cell>
          <cell r="H233">
            <v>6.25</v>
          </cell>
          <cell r="I233">
            <v>5.25</v>
          </cell>
          <cell r="J233">
            <v>72.26923076923077</v>
          </cell>
          <cell r="K233">
            <v>76.5</v>
          </cell>
          <cell r="L233">
            <v>0.9446958270487683</v>
          </cell>
          <cell r="M233">
            <v>16</v>
          </cell>
          <cell r="N233">
            <v>0</v>
          </cell>
          <cell r="O233">
            <v>0</v>
          </cell>
          <cell r="P233" t="str">
            <v>47248</v>
          </cell>
        </row>
        <row r="234">
          <cell r="A234">
            <v>44</v>
          </cell>
          <cell r="B234">
            <v>2000</v>
          </cell>
          <cell r="C234">
            <v>520</v>
          </cell>
          <cell r="D234" t="str">
            <v>M</v>
          </cell>
          <cell r="E234" t="str">
            <v>1825</v>
          </cell>
          <cell r="F234" t="str">
            <v>10</v>
          </cell>
          <cell r="G234">
            <v>24138</v>
          </cell>
          <cell r="H234">
            <v>4</v>
          </cell>
          <cell r="I234">
            <v>5</v>
          </cell>
          <cell r="J234">
            <v>46.41923076923077</v>
          </cell>
          <cell r="K234">
            <v>47.5</v>
          </cell>
          <cell r="L234">
            <v>0.9772469635627531</v>
          </cell>
          <cell r="M234">
            <v>11</v>
          </cell>
          <cell r="N234">
            <v>0</v>
          </cell>
          <cell r="O234">
            <v>0</v>
          </cell>
          <cell r="P234" t="str">
            <v>45712</v>
          </cell>
        </row>
        <row r="235">
          <cell r="A235">
            <v>42</v>
          </cell>
          <cell r="B235">
            <v>2000</v>
          </cell>
          <cell r="C235">
            <v>520</v>
          </cell>
          <cell r="D235" t="str">
            <v>M</v>
          </cell>
          <cell r="E235" t="str">
            <v>1825</v>
          </cell>
          <cell r="F235" t="str">
            <v>10</v>
          </cell>
          <cell r="G235">
            <v>5820</v>
          </cell>
          <cell r="H235">
            <v>1.25</v>
          </cell>
          <cell r="I235">
            <v>0.75</v>
          </cell>
          <cell r="J235">
            <v>11.192307692307692</v>
          </cell>
          <cell r="K235">
            <v>11</v>
          </cell>
          <cell r="L235">
            <v>1.0174825174825175</v>
          </cell>
          <cell r="M235">
            <v>16</v>
          </cell>
          <cell r="N235">
            <v>0</v>
          </cell>
          <cell r="O235">
            <v>0</v>
          </cell>
          <cell r="P235" t="str">
            <v>45711</v>
          </cell>
        </row>
        <row r="236">
          <cell r="A236">
            <v>41</v>
          </cell>
          <cell r="B236">
            <v>2000</v>
          </cell>
          <cell r="C236">
            <v>520</v>
          </cell>
          <cell r="D236" t="str">
            <v>M</v>
          </cell>
          <cell r="E236" t="str">
            <v>1825</v>
          </cell>
          <cell r="F236" t="str">
            <v>10</v>
          </cell>
          <cell r="G236">
            <v>13530</v>
          </cell>
          <cell r="H236">
            <v>2</v>
          </cell>
          <cell r="I236">
            <v>2.5</v>
          </cell>
          <cell r="J236">
            <v>26.01923076923077</v>
          </cell>
          <cell r="K236">
            <v>25.25</v>
          </cell>
          <cell r="L236">
            <v>1.0304645849200305</v>
          </cell>
          <cell r="M236">
            <v>16</v>
          </cell>
          <cell r="N236">
            <v>0</v>
          </cell>
          <cell r="O236">
            <v>0</v>
          </cell>
          <cell r="P236" t="str">
            <v>45711</v>
          </cell>
        </row>
        <row r="237">
          <cell r="A237">
            <v>36</v>
          </cell>
          <cell r="B237">
            <v>2000</v>
          </cell>
          <cell r="C237">
            <v>520</v>
          </cell>
          <cell r="D237" t="str">
            <v>M</v>
          </cell>
          <cell r="E237" t="str">
            <v>1825</v>
          </cell>
          <cell r="F237" t="str">
            <v>10</v>
          </cell>
          <cell r="G237">
            <v>19839</v>
          </cell>
          <cell r="H237">
            <v>3.25</v>
          </cell>
          <cell r="I237">
            <v>3.75</v>
          </cell>
          <cell r="J237">
            <v>38.151923076923076</v>
          </cell>
          <cell r="K237">
            <v>36.5</v>
          </cell>
          <cell r="L237">
            <v>1.0452581664910432</v>
          </cell>
          <cell r="M237">
            <v>16</v>
          </cell>
          <cell r="N237">
            <v>0</v>
          </cell>
          <cell r="O237">
            <v>0</v>
          </cell>
          <cell r="P237" t="str">
            <v>45706</v>
          </cell>
        </row>
        <row r="238">
          <cell r="A238">
            <v>37</v>
          </cell>
          <cell r="B238">
            <v>2000</v>
          </cell>
          <cell r="C238">
            <v>520</v>
          </cell>
          <cell r="D238" t="str">
            <v>M</v>
          </cell>
          <cell r="E238" t="str">
            <v>1825</v>
          </cell>
          <cell r="F238" t="str">
            <v>10</v>
          </cell>
          <cell r="G238">
            <v>24165</v>
          </cell>
          <cell r="H238">
            <v>4.75</v>
          </cell>
          <cell r="I238">
            <v>4</v>
          </cell>
          <cell r="J238">
            <v>46.47115384615385</v>
          </cell>
          <cell r="K238">
            <v>37</v>
          </cell>
          <cell r="L238">
            <v>1.255977130977131</v>
          </cell>
          <cell r="M238">
            <v>13</v>
          </cell>
          <cell r="N238">
            <v>0</v>
          </cell>
          <cell r="O238">
            <v>0</v>
          </cell>
          <cell r="P238" t="str">
            <v>45710</v>
          </cell>
        </row>
        <row r="239">
          <cell r="A239">
            <v>43</v>
          </cell>
          <cell r="B239">
            <v>650</v>
          </cell>
          <cell r="C239">
            <v>90</v>
          </cell>
          <cell r="D239" t="str">
            <v>M</v>
          </cell>
          <cell r="E239" t="str">
            <v>1826</v>
          </cell>
          <cell r="F239" t="str">
            <v>10</v>
          </cell>
          <cell r="G239">
            <v>2200</v>
          </cell>
          <cell r="H239">
            <v>3.25</v>
          </cell>
          <cell r="I239">
            <v>0.25</v>
          </cell>
          <cell r="J239">
            <v>24.444444444444443</v>
          </cell>
          <cell r="K239">
            <v>28.5</v>
          </cell>
          <cell r="L239">
            <v>0.8576998050682261</v>
          </cell>
          <cell r="M239">
            <v>6</v>
          </cell>
          <cell r="N239">
            <v>0</v>
          </cell>
          <cell r="O239">
            <v>0</v>
          </cell>
          <cell r="P239" t="str">
            <v>45771</v>
          </cell>
        </row>
        <row r="240">
          <cell r="A240">
            <v>42</v>
          </cell>
          <cell r="B240">
            <v>650</v>
          </cell>
          <cell r="C240">
            <v>90</v>
          </cell>
          <cell r="D240" t="str">
            <v>M</v>
          </cell>
          <cell r="E240" t="str">
            <v>1826</v>
          </cell>
          <cell r="F240" t="str">
            <v>10</v>
          </cell>
          <cell r="G240">
            <v>4000</v>
          </cell>
          <cell r="H240">
            <v>5</v>
          </cell>
          <cell r="I240">
            <v>7.5</v>
          </cell>
          <cell r="J240">
            <v>44.44444444444444</v>
          </cell>
          <cell r="K240">
            <v>37.5</v>
          </cell>
          <cell r="L240">
            <v>1.1851851851851851</v>
          </cell>
          <cell r="M240">
            <v>6</v>
          </cell>
          <cell r="N240">
            <v>0</v>
          </cell>
          <cell r="O240">
            <v>0</v>
          </cell>
          <cell r="P240" t="str">
            <v>45770</v>
          </cell>
        </row>
        <row r="241">
          <cell r="A241">
            <v>38</v>
          </cell>
          <cell r="B241">
            <v>650</v>
          </cell>
          <cell r="C241">
            <v>90</v>
          </cell>
          <cell r="D241" t="str">
            <v>M</v>
          </cell>
          <cell r="E241" t="str">
            <v>1826</v>
          </cell>
          <cell r="F241" t="str">
            <v>10</v>
          </cell>
          <cell r="G241">
            <v>2400</v>
          </cell>
          <cell r="H241">
            <v>2.5</v>
          </cell>
          <cell r="I241">
            <v>1.25</v>
          </cell>
          <cell r="J241">
            <v>26.666666666666668</v>
          </cell>
          <cell r="K241">
            <v>21.5</v>
          </cell>
          <cell r="L241">
            <v>1.2403100775193798</v>
          </cell>
          <cell r="M241">
            <v>5</v>
          </cell>
          <cell r="N241">
            <v>0</v>
          </cell>
          <cell r="O241">
            <v>0</v>
          </cell>
          <cell r="P241" t="str">
            <v>45769</v>
          </cell>
        </row>
        <row r="242">
          <cell r="A242">
            <v>38</v>
          </cell>
          <cell r="B242">
            <v>650</v>
          </cell>
          <cell r="C242">
            <v>90</v>
          </cell>
          <cell r="D242" t="str">
            <v>M</v>
          </cell>
          <cell r="E242" t="str">
            <v>1826</v>
          </cell>
          <cell r="F242" t="str">
            <v>10</v>
          </cell>
          <cell r="G242">
            <v>6644</v>
          </cell>
          <cell r="H242">
            <v>10.75</v>
          </cell>
          <cell r="I242">
            <v>0.75</v>
          </cell>
          <cell r="J242">
            <v>73.82222222222222</v>
          </cell>
          <cell r="K242">
            <v>58.5</v>
          </cell>
          <cell r="L242">
            <v>1.2619183285849953</v>
          </cell>
          <cell r="M242">
            <v>5</v>
          </cell>
          <cell r="N242">
            <v>0</v>
          </cell>
          <cell r="O242">
            <v>0</v>
          </cell>
          <cell r="P242" t="str">
            <v>45768</v>
          </cell>
        </row>
        <row r="243">
          <cell r="A243">
            <v>36</v>
          </cell>
          <cell r="B243">
            <v>650</v>
          </cell>
          <cell r="C243">
            <v>90</v>
          </cell>
          <cell r="D243" t="str">
            <v>M</v>
          </cell>
          <cell r="E243" t="str">
            <v>1826</v>
          </cell>
          <cell r="F243" t="str">
            <v>10</v>
          </cell>
          <cell r="G243">
            <v>8130</v>
          </cell>
          <cell r="H243">
            <v>7</v>
          </cell>
          <cell r="I243">
            <v>5</v>
          </cell>
          <cell r="J243">
            <v>90.33333333333333</v>
          </cell>
          <cell r="K243">
            <v>71.5</v>
          </cell>
          <cell r="L243">
            <v>1.2634032634032633</v>
          </cell>
          <cell r="M243">
            <v>5</v>
          </cell>
          <cell r="N243">
            <v>0</v>
          </cell>
          <cell r="O243">
            <v>0</v>
          </cell>
          <cell r="P243" t="str">
            <v>45160</v>
          </cell>
        </row>
        <row r="244">
          <cell r="A244">
            <v>45</v>
          </cell>
          <cell r="B244">
            <v>650</v>
          </cell>
          <cell r="C244">
            <v>90</v>
          </cell>
          <cell r="D244" t="str">
            <v>M</v>
          </cell>
          <cell r="E244" t="str">
            <v>1826</v>
          </cell>
          <cell r="F244" t="str">
            <v>10</v>
          </cell>
          <cell r="G244">
            <v>1141</v>
          </cell>
          <cell r="H244">
            <v>1.25</v>
          </cell>
          <cell r="I244">
            <v>6.5</v>
          </cell>
          <cell r="J244">
            <v>12.677777777777777</v>
          </cell>
          <cell r="K244">
            <v>10</v>
          </cell>
          <cell r="L244">
            <v>1.2677777777777777</v>
          </cell>
          <cell r="M244">
            <v>6</v>
          </cell>
          <cell r="N244">
            <v>0</v>
          </cell>
          <cell r="O244">
            <v>0</v>
          </cell>
          <cell r="P244" t="str">
            <v>45772</v>
          </cell>
        </row>
        <row r="245">
          <cell r="A245">
            <v>43</v>
          </cell>
          <cell r="B245">
            <v>650</v>
          </cell>
          <cell r="C245">
            <v>90</v>
          </cell>
          <cell r="D245" t="str">
            <v>M</v>
          </cell>
          <cell r="E245" t="str">
            <v>1826</v>
          </cell>
          <cell r="F245" t="str">
            <v>10</v>
          </cell>
          <cell r="G245">
            <v>6500</v>
          </cell>
          <cell r="H245">
            <v>6.5</v>
          </cell>
          <cell r="I245">
            <v>1.25</v>
          </cell>
          <cell r="J245">
            <v>72.22222222222223</v>
          </cell>
          <cell r="K245">
            <v>54.5</v>
          </cell>
          <cell r="L245">
            <v>1.325178389398573</v>
          </cell>
          <cell r="M245">
            <v>6</v>
          </cell>
          <cell r="N245">
            <v>0</v>
          </cell>
          <cell r="O245">
            <v>0</v>
          </cell>
          <cell r="P245" t="str">
            <v>45770</v>
          </cell>
        </row>
        <row r="246">
          <cell r="A246">
            <v>37</v>
          </cell>
          <cell r="B246">
            <v>650</v>
          </cell>
          <cell r="C246">
            <v>90</v>
          </cell>
          <cell r="D246" t="str">
            <v>M</v>
          </cell>
          <cell r="E246" t="str">
            <v>1826</v>
          </cell>
          <cell r="F246" t="str">
            <v>10</v>
          </cell>
          <cell r="G246">
            <v>3870</v>
          </cell>
          <cell r="H246">
            <v>2.75</v>
          </cell>
          <cell r="I246">
            <v>3.25</v>
          </cell>
          <cell r="J246">
            <v>43</v>
          </cell>
          <cell r="K246">
            <v>31.5</v>
          </cell>
          <cell r="L246">
            <v>1.3650793650793651</v>
          </cell>
          <cell r="M246">
            <v>5</v>
          </cell>
          <cell r="N246">
            <v>0</v>
          </cell>
          <cell r="O246">
            <v>0</v>
          </cell>
          <cell r="P246" t="str">
            <v>45768</v>
          </cell>
        </row>
        <row r="247">
          <cell r="A247">
            <v>39</v>
          </cell>
          <cell r="B247">
            <v>650</v>
          </cell>
          <cell r="C247">
            <v>90</v>
          </cell>
          <cell r="D247" t="str">
            <v>M</v>
          </cell>
          <cell r="E247" t="str">
            <v>1826</v>
          </cell>
          <cell r="F247" t="str">
            <v>10</v>
          </cell>
          <cell r="G247">
            <v>7973</v>
          </cell>
          <cell r="H247">
            <v>7.75</v>
          </cell>
          <cell r="I247">
            <v>3</v>
          </cell>
          <cell r="J247">
            <v>88.58888888888889</v>
          </cell>
          <cell r="K247">
            <v>64.75</v>
          </cell>
          <cell r="L247">
            <v>1.368168168168168</v>
          </cell>
          <cell r="M247">
            <v>5</v>
          </cell>
          <cell r="N247">
            <v>0</v>
          </cell>
          <cell r="O247">
            <v>0</v>
          </cell>
          <cell r="P247" t="str">
            <v>45769</v>
          </cell>
        </row>
        <row r="248">
          <cell r="A248">
            <v>44</v>
          </cell>
          <cell r="B248">
            <v>650</v>
          </cell>
          <cell r="C248">
            <v>90</v>
          </cell>
          <cell r="D248" t="str">
            <v>M</v>
          </cell>
          <cell r="E248" t="str">
            <v>1826</v>
          </cell>
          <cell r="F248" t="str">
            <v>10</v>
          </cell>
          <cell r="G248">
            <v>7636</v>
          </cell>
          <cell r="H248">
            <v>5.25</v>
          </cell>
          <cell r="I248">
            <v>5.75</v>
          </cell>
          <cell r="J248">
            <v>84.84444444444445</v>
          </cell>
          <cell r="K248">
            <v>55</v>
          </cell>
          <cell r="L248">
            <v>1.5426262626262628</v>
          </cell>
          <cell r="M248">
            <v>6</v>
          </cell>
          <cell r="N248">
            <v>0</v>
          </cell>
          <cell r="O248">
            <v>0</v>
          </cell>
          <cell r="P248" t="str">
            <v>45771</v>
          </cell>
        </row>
        <row r="249">
          <cell r="A249">
            <v>36</v>
          </cell>
          <cell r="B249">
            <v>1000</v>
          </cell>
          <cell r="C249">
            <v>200</v>
          </cell>
          <cell r="D249" t="str">
            <v>M</v>
          </cell>
          <cell r="E249" t="str">
            <v>1827</v>
          </cell>
          <cell r="F249" t="str">
            <v>10</v>
          </cell>
          <cell r="G249">
            <v>1374</v>
          </cell>
          <cell r="H249">
            <v>0.75</v>
          </cell>
          <cell r="I249">
            <v>0.25</v>
          </cell>
          <cell r="J249">
            <v>6.87</v>
          </cell>
          <cell r="K249">
            <v>13</v>
          </cell>
          <cell r="L249">
            <v>0.5284615384615384</v>
          </cell>
          <cell r="M249">
            <v>2</v>
          </cell>
          <cell r="N249">
            <v>0</v>
          </cell>
          <cell r="O249">
            <v>0</v>
          </cell>
          <cell r="P249" t="str">
            <v>45776</v>
          </cell>
        </row>
        <row r="250">
          <cell r="A250">
            <v>36</v>
          </cell>
          <cell r="B250">
            <v>1000</v>
          </cell>
          <cell r="C250">
            <v>200</v>
          </cell>
          <cell r="D250" t="str">
            <v>M</v>
          </cell>
          <cell r="E250" t="str">
            <v>1827</v>
          </cell>
          <cell r="F250" t="str">
            <v>10</v>
          </cell>
          <cell r="G250">
            <v>10645</v>
          </cell>
          <cell r="H250">
            <v>6.25</v>
          </cell>
          <cell r="I250">
            <v>7</v>
          </cell>
          <cell r="J250">
            <v>53.225</v>
          </cell>
          <cell r="K250">
            <v>60.5</v>
          </cell>
          <cell r="L250">
            <v>0.8797520661157026</v>
          </cell>
          <cell r="M250">
            <v>2</v>
          </cell>
          <cell r="N250">
            <v>0</v>
          </cell>
          <cell r="O250">
            <v>0</v>
          </cell>
          <cell r="P250" t="str">
            <v>45775</v>
          </cell>
        </row>
        <row r="251">
          <cell r="A251">
            <v>37</v>
          </cell>
          <cell r="B251">
            <v>1000</v>
          </cell>
          <cell r="C251">
            <v>200</v>
          </cell>
          <cell r="D251" t="str">
            <v>M</v>
          </cell>
          <cell r="E251" t="str">
            <v>1827</v>
          </cell>
          <cell r="F251" t="str">
            <v>10</v>
          </cell>
          <cell r="G251">
            <v>8657</v>
          </cell>
          <cell r="H251">
            <v>3.5</v>
          </cell>
          <cell r="I251">
            <v>1.25</v>
          </cell>
          <cell r="J251">
            <v>43.285</v>
          </cell>
          <cell r="K251">
            <v>49</v>
          </cell>
          <cell r="L251">
            <v>0.8833673469387754</v>
          </cell>
          <cell r="M251">
            <v>2</v>
          </cell>
          <cell r="N251">
            <v>0</v>
          </cell>
          <cell r="O251">
            <v>0</v>
          </cell>
          <cell r="P251" t="str">
            <v>45776</v>
          </cell>
        </row>
        <row r="252">
          <cell r="A252">
            <v>46</v>
          </cell>
          <cell r="B252">
            <v>1000</v>
          </cell>
          <cell r="C252">
            <v>200</v>
          </cell>
          <cell r="D252" t="str">
            <v>M</v>
          </cell>
          <cell r="E252" t="str">
            <v>1827</v>
          </cell>
          <cell r="F252" t="str">
            <v>10</v>
          </cell>
          <cell r="G252">
            <v>9377</v>
          </cell>
          <cell r="H252">
            <v>3.75</v>
          </cell>
          <cell r="I252">
            <v>4</v>
          </cell>
          <cell r="J252">
            <v>46.885</v>
          </cell>
          <cell r="K252">
            <v>49.5</v>
          </cell>
          <cell r="L252">
            <v>0.9471717171717171</v>
          </cell>
          <cell r="M252">
            <v>1</v>
          </cell>
          <cell r="N252">
            <v>0</v>
          </cell>
          <cell r="O252">
            <v>0</v>
          </cell>
          <cell r="P252" t="str">
            <v>45779</v>
          </cell>
        </row>
        <row r="253">
          <cell r="A253">
            <v>43</v>
          </cell>
          <cell r="B253">
            <v>1000</v>
          </cell>
          <cell r="C253">
            <v>200</v>
          </cell>
          <cell r="D253" t="str">
            <v>M</v>
          </cell>
          <cell r="E253" t="str">
            <v>1827</v>
          </cell>
          <cell r="F253" t="str">
            <v>10</v>
          </cell>
          <cell r="G253">
            <v>1409</v>
          </cell>
          <cell r="H253">
            <v>1</v>
          </cell>
          <cell r="I253">
            <v>1.25</v>
          </cell>
          <cell r="J253">
            <v>7.045</v>
          </cell>
          <cell r="K253">
            <v>6.5</v>
          </cell>
          <cell r="L253">
            <v>1.083846153846154</v>
          </cell>
          <cell r="M253">
            <v>22</v>
          </cell>
          <cell r="N253">
            <v>0</v>
          </cell>
          <cell r="O253">
            <v>0</v>
          </cell>
          <cell r="P253" t="str">
            <v>45777</v>
          </cell>
        </row>
        <row r="254">
          <cell r="A254">
            <v>43</v>
          </cell>
          <cell r="B254">
            <v>1000</v>
          </cell>
          <cell r="C254">
            <v>200</v>
          </cell>
          <cell r="D254" t="str">
            <v>M</v>
          </cell>
          <cell r="E254" t="str">
            <v>1827</v>
          </cell>
          <cell r="F254" t="str">
            <v>10</v>
          </cell>
          <cell r="G254">
            <v>9768</v>
          </cell>
          <cell r="H254">
            <v>5</v>
          </cell>
          <cell r="I254">
            <v>1.25</v>
          </cell>
          <cell r="J254">
            <v>48.84</v>
          </cell>
          <cell r="K254">
            <v>44.25</v>
          </cell>
          <cell r="L254">
            <v>1.1037288135593222</v>
          </cell>
          <cell r="M254">
            <v>22</v>
          </cell>
          <cell r="N254">
            <v>0</v>
          </cell>
          <cell r="O254">
            <v>0</v>
          </cell>
          <cell r="P254" t="str">
            <v>45778</v>
          </cell>
        </row>
        <row r="255">
          <cell r="A255">
            <v>42</v>
          </cell>
          <cell r="B255">
            <v>1000</v>
          </cell>
          <cell r="C255">
            <v>200</v>
          </cell>
          <cell r="D255" t="str">
            <v>M</v>
          </cell>
          <cell r="E255" t="str">
            <v>1827</v>
          </cell>
          <cell r="F255" t="str">
            <v>10</v>
          </cell>
          <cell r="G255">
            <v>8527</v>
          </cell>
          <cell r="H255">
            <v>4</v>
          </cell>
          <cell r="I255">
            <v>4.5</v>
          </cell>
          <cell r="J255">
            <v>42.635</v>
          </cell>
          <cell r="K255">
            <v>37.25</v>
          </cell>
          <cell r="L255">
            <v>1.1445637583892616</v>
          </cell>
          <cell r="M255">
            <v>22</v>
          </cell>
          <cell r="N255">
            <v>0</v>
          </cell>
          <cell r="O255">
            <v>0</v>
          </cell>
          <cell r="P255" t="str">
            <v>45777</v>
          </cell>
        </row>
        <row r="256">
          <cell r="A256">
            <v>39</v>
          </cell>
          <cell r="B256">
            <v>50</v>
          </cell>
          <cell r="C256">
            <v>50</v>
          </cell>
          <cell r="D256" t="str">
            <v>M</v>
          </cell>
          <cell r="E256" t="str">
            <v>1876-C</v>
          </cell>
          <cell r="F256" t="str">
            <v>10</v>
          </cell>
          <cell r="G256">
            <v>2744</v>
          </cell>
          <cell r="H256">
            <v>53.75</v>
          </cell>
          <cell r="I256">
            <v>5.5</v>
          </cell>
          <cell r="J256">
            <v>54.88</v>
          </cell>
          <cell r="K256">
            <v>53</v>
          </cell>
          <cell r="L256">
            <v>1.0354716981132075</v>
          </cell>
          <cell r="M256">
            <v>11</v>
          </cell>
          <cell r="N256">
            <v>0</v>
          </cell>
          <cell r="O256">
            <v>0</v>
          </cell>
          <cell r="P256" t="str">
            <v>45867</v>
          </cell>
        </row>
        <row r="257">
          <cell r="A257">
            <v>38</v>
          </cell>
          <cell r="B257">
            <v>50</v>
          </cell>
          <cell r="C257">
            <v>50</v>
          </cell>
          <cell r="D257" t="str">
            <v>M</v>
          </cell>
          <cell r="E257" t="str">
            <v>1876-C</v>
          </cell>
          <cell r="F257" t="str">
            <v>10</v>
          </cell>
          <cell r="G257">
            <v>2586</v>
          </cell>
          <cell r="H257">
            <v>42.25</v>
          </cell>
          <cell r="I257">
            <v>7.5</v>
          </cell>
          <cell r="J257">
            <v>51.72</v>
          </cell>
          <cell r="K257">
            <v>42.75</v>
          </cell>
          <cell r="L257">
            <v>1.2098245614035088</v>
          </cell>
          <cell r="M257">
            <v>11</v>
          </cell>
          <cell r="N257">
            <v>0</v>
          </cell>
          <cell r="O257">
            <v>0</v>
          </cell>
          <cell r="P257" t="str">
            <v>45867</v>
          </cell>
        </row>
        <row r="258">
          <cell r="A258">
            <v>42</v>
          </cell>
          <cell r="B258">
            <v>1500</v>
          </cell>
          <cell r="C258">
            <v>250</v>
          </cell>
          <cell r="D258" t="str">
            <v>M</v>
          </cell>
          <cell r="E258" t="str">
            <v>1880</v>
          </cell>
          <cell r="F258" t="str">
            <v>10</v>
          </cell>
          <cell r="G258">
            <v>2024</v>
          </cell>
          <cell r="H258">
            <v>2</v>
          </cell>
          <cell r="I258">
            <v>5.5</v>
          </cell>
          <cell r="J258">
            <v>8.096</v>
          </cell>
          <cell r="K258">
            <v>8.5</v>
          </cell>
          <cell r="L258">
            <v>0.9524705882352942</v>
          </cell>
          <cell r="M258">
            <v>20</v>
          </cell>
          <cell r="N258">
            <v>0</v>
          </cell>
          <cell r="O258">
            <v>0</v>
          </cell>
          <cell r="P258" t="str">
            <v>46826</v>
          </cell>
        </row>
        <row r="259">
          <cell r="A259">
            <v>37</v>
          </cell>
          <cell r="B259">
            <v>80</v>
          </cell>
          <cell r="C259">
            <v>80</v>
          </cell>
          <cell r="D259" t="str">
            <v>M</v>
          </cell>
          <cell r="E259" t="str">
            <v>1914-B</v>
          </cell>
          <cell r="F259" t="str">
            <v>10</v>
          </cell>
          <cell r="G259">
            <v>1056</v>
          </cell>
          <cell r="H259">
            <v>13.25</v>
          </cell>
          <cell r="I259">
            <v>4.25</v>
          </cell>
          <cell r="J259">
            <v>13.2</v>
          </cell>
          <cell r="K259">
            <v>13.5</v>
          </cell>
          <cell r="L259">
            <v>0.9777777777777777</v>
          </cell>
          <cell r="M259">
            <v>20</v>
          </cell>
          <cell r="N259">
            <v>0</v>
          </cell>
          <cell r="O259">
            <v>0</v>
          </cell>
          <cell r="P259" t="str">
            <v>46124</v>
          </cell>
        </row>
        <row r="260">
          <cell r="A260">
            <v>46</v>
          </cell>
          <cell r="B260">
            <v>80</v>
          </cell>
          <cell r="C260">
            <v>80</v>
          </cell>
          <cell r="D260" t="str">
            <v>M</v>
          </cell>
          <cell r="E260" t="str">
            <v>1914-B</v>
          </cell>
          <cell r="F260" t="str">
            <v>10</v>
          </cell>
          <cell r="G260">
            <v>2688</v>
          </cell>
          <cell r="H260">
            <v>26.5</v>
          </cell>
          <cell r="I260">
            <v>4.75</v>
          </cell>
          <cell r="J260">
            <v>33.6</v>
          </cell>
          <cell r="K260">
            <v>34</v>
          </cell>
          <cell r="L260">
            <v>0.9882352941176471</v>
          </cell>
          <cell r="M260">
            <v>10</v>
          </cell>
          <cell r="N260">
            <v>0</v>
          </cell>
          <cell r="O260">
            <v>0</v>
          </cell>
          <cell r="P260" t="str">
            <v>47153</v>
          </cell>
        </row>
        <row r="261">
          <cell r="A261">
            <v>38</v>
          </cell>
          <cell r="B261">
            <v>55</v>
          </cell>
          <cell r="C261">
            <v>55</v>
          </cell>
          <cell r="D261" t="str">
            <v>M</v>
          </cell>
          <cell r="E261" t="str">
            <v>1914-C</v>
          </cell>
          <cell r="F261" t="str">
            <v>10</v>
          </cell>
          <cell r="G261">
            <v>1080</v>
          </cell>
          <cell r="H261">
            <v>12.5</v>
          </cell>
          <cell r="I261">
            <v>3.25</v>
          </cell>
          <cell r="J261">
            <v>19.636363636363637</v>
          </cell>
          <cell r="K261">
            <v>13.5</v>
          </cell>
          <cell r="L261">
            <v>1.4545454545454546</v>
          </cell>
          <cell r="M261">
            <v>20</v>
          </cell>
          <cell r="N261">
            <v>0</v>
          </cell>
          <cell r="O261">
            <v>0</v>
          </cell>
          <cell r="P261" t="str">
            <v>46125</v>
          </cell>
        </row>
        <row r="262">
          <cell r="A262">
            <v>46</v>
          </cell>
          <cell r="B262">
            <v>55</v>
          </cell>
          <cell r="C262">
            <v>55</v>
          </cell>
          <cell r="D262" t="str">
            <v>M</v>
          </cell>
          <cell r="E262" t="str">
            <v>1914-C</v>
          </cell>
          <cell r="F262" t="str">
            <v>10</v>
          </cell>
          <cell r="G262">
            <v>1080</v>
          </cell>
          <cell r="H262">
            <v>10</v>
          </cell>
          <cell r="I262">
            <v>5</v>
          </cell>
          <cell r="J262">
            <v>19.636363636363637</v>
          </cell>
          <cell r="K262">
            <v>7.75</v>
          </cell>
          <cell r="L262">
            <v>2.533724340175953</v>
          </cell>
          <cell r="M262">
            <v>10</v>
          </cell>
          <cell r="N262">
            <v>0</v>
          </cell>
          <cell r="O262">
            <v>0</v>
          </cell>
          <cell r="P262" t="str">
            <v>47154</v>
          </cell>
        </row>
        <row r="263">
          <cell r="A263">
            <v>42</v>
          </cell>
          <cell r="B263">
            <v>5000</v>
          </cell>
          <cell r="C263">
            <v>600</v>
          </cell>
          <cell r="D263" t="str">
            <v>M</v>
          </cell>
          <cell r="E263" t="str">
            <v>1957-A</v>
          </cell>
          <cell r="F263" t="str">
            <v>10</v>
          </cell>
          <cell r="G263">
            <v>5732</v>
          </cell>
          <cell r="H263">
            <v>0.75</v>
          </cell>
          <cell r="I263">
            <v>0.5</v>
          </cell>
          <cell r="J263">
            <v>9.553333333333333</v>
          </cell>
          <cell r="K263">
            <v>11.5</v>
          </cell>
          <cell r="L263">
            <v>0.8307246376811593</v>
          </cell>
          <cell r="M263">
            <v>7</v>
          </cell>
          <cell r="N263">
            <v>0</v>
          </cell>
          <cell r="O263">
            <v>0</v>
          </cell>
          <cell r="P263" t="str">
            <v>46949</v>
          </cell>
        </row>
        <row r="264">
          <cell r="A264">
            <v>44</v>
          </cell>
          <cell r="B264">
            <v>5000</v>
          </cell>
          <cell r="C264">
            <v>600</v>
          </cell>
          <cell r="D264" t="str">
            <v>M</v>
          </cell>
          <cell r="E264" t="str">
            <v>1957-A</v>
          </cell>
          <cell r="F264" t="str">
            <v>10</v>
          </cell>
          <cell r="G264">
            <v>10590</v>
          </cell>
          <cell r="H264">
            <v>1.75</v>
          </cell>
          <cell r="I264">
            <v>0</v>
          </cell>
          <cell r="J264">
            <v>17.65</v>
          </cell>
          <cell r="K264">
            <v>20</v>
          </cell>
          <cell r="L264">
            <v>0.8825</v>
          </cell>
          <cell r="M264">
            <v>7</v>
          </cell>
          <cell r="N264">
            <v>0</v>
          </cell>
          <cell r="O264">
            <v>0</v>
          </cell>
          <cell r="P264" t="str">
            <v>47160</v>
          </cell>
        </row>
        <row r="265">
          <cell r="A265">
            <v>45</v>
          </cell>
          <cell r="B265">
            <v>5000</v>
          </cell>
          <cell r="C265">
            <v>600</v>
          </cell>
          <cell r="D265" t="str">
            <v>M</v>
          </cell>
          <cell r="E265" t="str">
            <v>1957-A</v>
          </cell>
          <cell r="F265" t="str">
            <v>10</v>
          </cell>
          <cell r="G265">
            <v>12000</v>
          </cell>
          <cell r="H265">
            <v>2</v>
          </cell>
          <cell r="I265">
            <v>0.25</v>
          </cell>
          <cell r="J265">
            <v>20</v>
          </cell>
          <cell r="K265">
            <v>22.5</v>
          </cell>
          <cell r="L265">
            <v>0.8888888888888888</v>
          </cell>
          <cell r="M265">
            <v>7</v>
          </cell>
          <cell r="N265">
            <v>0</v>
          </cell>
          <cell r="O265">
            <v>0</v>
          </cell>
          <cell r="P265" t="str">
            <v>46950</v>
          </cell>
        </row>
        <row r="266">
          <cell r="A266">
            <v>46</v>
          </cell>
          <cell r="B266">
            <v>5000</v>
          </cell>
          <cell r="C266">
            <v>600</v>
          </cell>
          <cell r="D266" t="str">
            <v>M</v>
          </cell>
          <cell r="E266" t="str">
            <v>1957-A</v>
          </cell>
          <cell r="F266" t="str">
            <v>10</v>
          </cell>
          <cell r="G266">
            <v>20396</v>
          </cell>
          <cell r="H266">
            <v>4.5</v>
          </cell>
          <cell r="I266">
            <v>1</v>
          </cell>
          <cell r="J266">
            <v>33.99333333333333</v>
          </cell>
          <cell r="K266">
            <v>37</v>
          </cell>
          <cell r="L266">
            <v>0.9187387387387387</v>
          </cell>
          <cell r="M266">
            <v>7</v>
          </cell>
          <cell r="N266">
            <v>0</v>
          </cell>
          <cell r="O266">
            <v>0</v>
          </cell>
          <cell r="P266" t="str">
            <v>47492</v>
          </cell>
        </row>
        <row r="267">
          <cell r="A267">
            <v>37</v>
          </cell>
          <cell r="B267">
            <v>5000</v>
          </cell>
          <cell r="C267">
            <v>600</v>
          </cell>
          <cell r="D267" t="str">
            <v>M</v>
          </cell>
          <cell r="E267" t="str">
            <v>1957-A</v>
          </cell>
          <cell r="F267" t="str">
            <v>10</v>
          </cell>
          <cell r="G267">
            <v>18382</v>
          </cell>
          <cell r="H267">
            <v>2.5</v>
          </cell>
          <cell r="I267">
            <v>0</v>
          </cell>
          <cell r="J267">
            <v>30.636666666666667</v>
          </cell>
          <cell r="K267">
            <v>33</v>
          </cell>
          <cell r="L267">
            <v>0.9283838383838384</v>
          </cell>
          <cell r="M267">
            <v>7</v>
          </cell>
          <cell r="N267">
            <v>0</v>
          </cell>
          <cell r="O267">
            <v>0</v>
          </cell>
          <cell r="P267" t="str">
            <v>45784</v>
          </cell>
        </row>
        <row r="268">
          <cell r="A268">
            <v>45</v>
          </cell>
          <cell r="B268">
            <v>5000</v>
          </cell>
          <cell r="C268">
            <v>600</v>
          </cell>
          <cell r="D268" t="str">
            <v>M</v>
          </cell>
          <cell r="E268" t="str">
            <v>1957-A</v>
          </cell>
          <cell r="F268" t="str">
            <v>10</v>
          </cell>
          <cell r="G268">
            <v>45834</v>
          </cell>
          <cell r="H268">
            <v>11.25</v>
          </cell>
          <cell r="I268">
            <v>3.25</v>
          </cell>
          <cell r="J268">
            <v>76.39</v>
          </cell>
          <cell r="K268">
            <v>81.5</v>
          </cell>
          <cell r="L268">
            <v>0.9373006134969325</v>
          </cell>
          <cell r="M268">
            <v>7</v>
          </cell>
          <cell r="N268">
            <v>0</v>
          </cell>
          <cell r="O268">
            <v>0</v>
          </cell>
          <cell r="P268" t="str">
            <v>47160</v>
          </cell>
        </row>
        <row r="269">
          <cell r="A269">
            <v>43</v>
          </cell>
          <cell r="B269">
            <v>5000</v>
          </cell>
          <cell r="C269">
            <v>600</v>
          </cell>
          <cell r="D269" t="str">
            <v>M</v>
          </cell>
          <cell r="E269" t="str">
            <v>1957-A</v>
          </cell>
          <cell r="F269" t="str">
            <v>10</v>
          </cell>
          <cell r="G269">
            <v>41256</v>
          </cell>
          <cell r="H269">
            <v>8.75</v>
          </cell>
          <cell r="I269">
            <v>0.75</v>
          </cell>
          <cell r="J269">
            <v>68.76</v>
          </cell>
          <cell r="K269">
            <v>73</v>
          </cell>
          <cell r="L269">
            <v>0.9419178082191781</v>
          </cell>
          <cell r="M269">
            <v>7</v>
          </cell>
          <cell r="N269">
            <v>0</v>
          </cell>
          <cell r="O269">
            <v>0</v>
          </cell>
          <cell r="P269" t="str">
            <v>46949</v>
          </cell>
        </row>
        <row r="270">
          <cell r="A270">
            <v>38</v>
          </cell>
          <cell r="B270">
            <v>5000</v>
          </cell>
          <cell r="C270">
            <v>600</v>
          </cell>
          <cell r="D270" t="str">
            <v>M</v>
          </cell>
          <cell r="E270" t="str">
            <v>1957-A</v>
          </cell>
          <cell r="F270" t="str">
            <v>10</v>
          </cell>
          <cell r="G270">
            <v>32702</v>
          </cell>
          <cell r="H270">
            <v>8</v>
          </cell>
          <cell r="I270">
            <v>0.5</v>
          </cell>
          <cell r="J270">
            <v>54.50333333333333</v>
          </cell>
          <cell r="K270">
            <v>56.75</v>
          </cell>
          <cell r="L270">
            <v>0.9604111600587371</v>
          </cell>
          <cell r="M270">
            <v>7</v>
          </cell>
          <cell r="N270">
            <v>0</v>
          </cell>
          <cell r="O270">
            <v>0</v>
          </cell>
          <cell r="P270" t="str">
            <v>45784</v>
          </cell>
        </row>
        <row r="271">
          <cell r="A271">
            <v>46</v>
          </cell>
          <cell r="B271">
            <v>5000</v>
          </cell>
          <cell r="C271">
            <v>600</v>
          </cell>
          <cell r="D271" t="str">
            <v>M</v>
          </cell>
          <cell r="E271" t="str">
            <v>1957-A</v>
          </cell>
          <cell r="F271" t="str">
            <v>10</v>
          </cell>
          <cell r="G271">
            <v>39600</v>
          </cell>
          <cell r="H271">
            <v>9</v>
          </cell>
          <cell r="I271">
            <v>3</v>
          </cell>
          <cell r="J271">
            <v>66</v>
          </cell>
          <cell r="K271">
            <v>68.5</v>
          </cell>
          <cell r="L271">
            <v>0.9635036496350365</v>
          </cell>
          <cell r="M271">
            <v>7</v>
          </cell>
          <cell r="N271">
            <v>0</v>
          </cell>
          <cell r="O271">
            <v>0</v>
          </cell>
          <cell r="P271" t="str">
            <v>46950</v>
          </cell>
        </row>
        <row r="272">
          <cell r="A272">
            <v>44</v>
          </cell>
          <cell r="B272">
            <v>5000</v>
          </cell>
          <cell r="C272">
            <v>600</v>
          </cell>
          <cell r="D272" t="str">
            <v>M</v>
          </cell>
          <cell r="E272" t="str">
            <v>1957-A</v>
          </cell>
          <cell r="F272" t="str">
            <v>10</v>
          </cell>
          <cell r="G272">
            <v>51205</v>
          </cell>
          <cell r="H272">
            <v>10.5</v>
          </cell>
          <cell r="I272">
            <v>0.25</v>
          </cell>
          <cell r="J272">
            <v>85.34166666666667</v>
          </cell>
          <cell r="K272">
            <v>88.5</v>
          </cell>
          <cell r="L272">
            <v>0.9643126177024482</v>
          </cell>
          <cell r="M272">
            <v>7</v>
          </cell>
          <cell r="N272">
            <v>0</v>
          </cell>
          <cell r="O272">
            <v>0</v>
          </cell>
          <cell r="P272" t="str">
            <v>47159</v>
          </cell>
        </row>
        <row r="273">
          <cell r="A273">
            <v>37</v>
          </cell>
          <cell r="B273">
            <v>5000</v>
          </cell>
          <cell r="C273">
            <v>600</v>
          </cell>
          <cell r="D273" t="str">
            <v>M</v>
          </cell>
          <cell r="E273" t="str">
            <v>1957-A</v>
          </cell>
          <cell r="F273" t="str">
            <v>10</v>
          </cell>
          <cell r="G273">
            <v>43533</v>
          </cell>
          <cell r="H273">
            <v>8.25</v>
          </cell>
          <cell r="I273">
            <v>0</v>
          </cell>
          <cell r="J273">
            <v>72.555</v>
          </cell>
          <cell r="K273">
            <v>75</v>
          </cell>
          <cell r="L273">
            <v>0.9674</v>
          </cell>
          <cell r="M273">
            <v>7</v>
          </cell>
          <cell r="N273">
            <v>0</v>
          </cell>
          <cell r="O273">
            <v>0</v>
          </cell>
          <cell r="P273" t="str">
            <v>45783</v>
          </cell>
        </row>
        <row r="274">
          <cell r="A274">
            <v>36</v>
          </cell>
          <cell r="B274">
            <v>5000</v>
          </cell>
          <cell r="C274">
            <v>600</v>
          </cell>
          <cell r="D274" t="str">
            <v>M</v>
          </cell>
          <cell r="E274" t="str">
            <v>1957-A</v>
          </cell>
          <cell r="F274" t="str">
            <v>10</v>
          </cell>
          <cell r="G274">
            <v>9816</v>
          </cell>
          <cell r="H274">
            <v>1.25</v>
          </cell>
          <cell r="I274">
            <v>0.5</v>
          </cell>
          <cell r="J274">
            <v>16.36</v>
          </cell>
          <cell r="K274">
            <v>16.75</v>
          </cell>
          <cell r="L274">
            <v>0.9767164179104477</v>
          </cell>
          <cell r="M274">
            <v>7</v>
          </cell>
          <cell r="N274">
            <v>0</v>
          </cell>
          <cell r="O274">
            <v>0</v>
          </cell>
          <cell r="P274" t="str">
            <v>45781</v>
          </cell>
        </row>
        <row r="275">
          <cell r="A275">
            <v>36</v>
          </cell>
          <cell r="B275">
            <v>5000</v>
          </cell>
          <cell r="C275">
            <v>600</v>
          </cell>
          <cell r="D275" t="str">
            <v>M</v>
          </cell>
          <cell r="E275" t="str">
            <v>1957-A</v>
          </cell>
          <cell r="F275" t="str">
            <v>10</v>
          </cell>
          <cell r="G275">
            <v>54387</v>
          </cell>
          <cell r="H275">
            <v>8.25</v>
          </cell>
          <cell r="I275">
            <v>0.75</v>
          </cell>
          <cell r="J275">
            <v>90.645</v>
          </cell>
          <cell r="K275">
            <v>92.5</v>
          </cell>
          <cell r="L275">
            <v>0.9799459459459459</v>
          </cell>
          <cell r="M275">
            <v>7</v>
          </cell>
          <cell r="N275">
            <v>0</v>
          </cell>
          <cell r="O275">
            <v>0</v>
          </cell>
          <cell r="P275" t="str">
            <v>45782</v>
          </cell>
        </row>
        <row r="276">
          <cell r="A276">
            <v>42</v>
          </cell>
          <cell r="B276">
            <v>5000</v>
          </cell>
          <cell r="C276">
            <v>600</v>
          </cell>
          <cell r="D276" t="str">
            <v>M</v>
          </cell>
          <cell r="E276" t="str">
            <v>1957-A</v>
          </cell>
          <cell r="F276" t="str">
            <v>10</v>
          </cell>
          <cell r="G276">
            <v>51184</v>
          </cell>
          <cell r="H276">
            <v>9.75</v>
          </cell>
          <cell r="I276">
            <v>3.5</v>
          </cell>
          <cell r="J276">
            <v>85.30666666666667</v>
          </cell>
          <cell r="K276">
            <v>87</v>
          </cell>
          <cell r="L276">
            <v>0.980536398467433</v>
          </cell>
          <cell r="M276">
            <v>7</v>
          </cell>
          <cell r="N276">
            <v>0</v>
          </cell>
          <cell r="O276">
            <v>0</v>
          </cell>
          <cell r="P276" t="str">
            <v>46948</v>
          </cell>
        </row>
        <row r="277">
          <cell r="A277">
            <v>38</v>
          </cell>
          <cell r="B277">
            <v>5000</v>
          </cell>
          <cell r="C277">
            <v>600</v>
          </cell>
          <cell r="D277" t="str">
            <v>M</v>
          </cell>
          <cell r="E277" t="str">
            <v>1957-A</v>
          </cell>
          <cell r="F277" t="str">
            <v>10</v>
          </cell>
          <cell r="G277">
            <v>25743</v>
          </cell>
          <cell r="H277">
            <v>5.25</v>
          </cell>
          <cell r="I277">
            <v>0</v>
          </cell>
          <cell r="J277">
            <v>42.905</v>
          </cell>
          <cell r="K277">
            <v>42</v>
          </cell>
          <cell r="L277">
            <v>1.0215476190476191</v>
          </cell>
          <cell r="M277">
            <v>7</v>
          </cell>
          <cell r="N277">
            <v>0</v>
          </cell>
          <cell r="O277">
            <v>0</v>
          </cell>
          <cell r="P277" t="str">
            <v>46492</v>
          </cell>
        </row>
        <row r="278">
          <cell r="A278">
            <v>38</v>
          </cell>
          <cell r="B278">
            <v>5000</v>
          </cell>
          <cell r="C278">
            <v>600</v>
          </cell>
          <cell r="D278" t="str">
            <v>M</v>
          </cell>
          <cell r="E278" t="str">
            <v>1957-A</v>
          </cell>
          <cell r="F278" t="str">
            <v>10</v>
          </cell>
          <cell r="G278">
            <v>34929</v>
          </cell>
          <cell r="H278">
            <v>5.5</v>
          </cell>
          <cell r="I278">
            <v>0.5</v>
          </cell>
          <cell r="J278">
            <v>58.215</v>
          </cell>
          <cell r="K278">
            <v>56</v>
          </cell>
          <cell r="L278">
            <v>1.0395535714285715</v>
          </cell>
          <cell r="M278">
            <v>7</v>
          </cell>
          <cell r="N278">
            <v>0</v>
          </cell>
          <cell r="O278">
            <v>0</v>
          </cell>
          <cell r="P278" t="str">
            <v>46492</v>
          </cell>
        </row>
        <row r="279">
          <cell r="A279">
            <v>43</v>
          </cell>
          <cell r="B279">
            <v>5000</v>
          </cell>
          <cell r="C279">
            <v>600</v>
          </cell>
          <cell r="D279" t="str">
            <v>M</v>
          </cell>
          <cell r="E279" t="str">
            <v>1957-A</v>
          </cell>
          <cell r="F279" t="str">
            <v>10</v>
          </cell>
          <cell r="G279">
            <v>8140</v>
          </cell>
          <cell r="H279">
            <v>1.5</v>
          </cell>
          <cell r="I279">
            <v>0.5</v>
          </cell>
          <cell r="J279">
            <v>13.566666666666666</v>
          </cell>
          <cell r="K279">
            <v>11.5</v>
          </cell>
          <cell r="L279">
            <v>1.1797101449275362</v>
          </cell>
          <cell r="M279">
            <v>7</v>
          </cell>
          <cell r="N279">
            <v>0</v>
          </cell>
          <cell r="O279">
            <v>0</v>
          </cell>
          <cell r="P279" t="str">
            <v>47159</v>
          </cell>
        </row>
        <row r="280">
          <cell r="A280">
            <v>46</v>
          </cell>
          <cell r="B280">
            <v>600</v>
          </cell>
          <cell r="C280">
            <v>300</v>
          </cell>
          <cell r="D280" t="str">
            <v>M</v>
          </cell>
          <cell r="E280" t="str">
            <v>1978-A</v>
          </cell>
          <cell r="F280" t="str">
            <v>10</v>
          </cell>
          <cell r="G280">
            <v>5368</v>
          </cell>
          <cell r="H280">
            <v>2.25</v>
          </cell>
          <cell r="I280">
            <v>3.25</v>
          </cell>
          <cell r="J280">
            <v>17.893333333333334</v>
          </cell>
          <cell r="K280">
            <v>18</v>
          </cell>
          <cell r="L280">
            <v>0.9940740740740741</v>
          </cell>
          <cell r="M280">
            <v>19</v>
          </cell>
          <cell r="N280">
            <v>0</v>
          </cell>
          <cell r="O280">
            <v>0</v>
          </cell>
          <cell r="P280" t="str">
            <v>47314</v>
          </cell>
        </row>
        <row r="281">
          <cell r="A281">
            <v>41</v>
          </cell>
          <cell r="B281">
            <v>600</v>
          </cell>
          <cell r="C281">
            <v>300</v>
          </cell>
          <cell r="D281" t="str">
            <v>M</v>
          </cell>
          <cell r="E281" t="str">
            <v>1978-A</v>
          </cell>
          <cell r="F281" t="str">
            <v>10</v>
          </cell>
          <cell r="G281">
            <v>3725</v>
          </cell>
          <cell r="H281">
            <v>2.25</v>
          </cell>
          <cell r="I281">
            <v>1.5</v>
          </cell>
          <cell r="J281">
            <v>12.416666666666666</v>
          </cell>
          <cell r="K281">
            <v>12</v>
          </cell>
          <cell r="L281">
            <v>1.034722222222222</v>
          </cell>
          <cell r="M281">
            <v>20</v>
          </cell>
          <cell r="N281">
            <v>0</v>
          </cell>
          <cell r="O281">
            <v>0</v>
          </cell>
          <cell r="P281" t="str">
            <v>46623</v>
          </cell>
        </row>
        <row r="282">
          <cell r="A282">
            <v>36</v>
          </cell>
          <cell r="B282">
            <v>200</v>
          </cell>
          <cell r="C282">
            <v>100</v>
          </cell>
          <cell r="D282" t="str">
            <v>M</v>
          </cell>
          <cell r="E282" t="str">
            <v>1978-C</v>
          </cell>
          <cell r="F282" t="str">
            <v>10</v>
          </cell>
          <cell r="G282">
            <v>4031</v>
          </cell>
          <cell r="H282">
            <v>4</v>
          </cell>
          <cell r="I282">
            <v>2.25</v>
          </cell>
          <cell r="J282">
            <v>40.31</v>
          </cell>
          <cell r="K282">
            <v>30</v>
          </cell>
          <cell r="L282">
            <v>1.3436666666666668</v>
          </cell>
          <cell r="M282">
            <v>19</v>
          </cell>
          <cell r="N282">
            <v>0</v>
          </cell>
          <cell r="O282">
            <v>0</v>
          </cell>
          <cell r="P282" t="str">
            <v>45910</v>
          </cell>
        </row>
        <row r="283">
          <cell r="A283">
            <v>42</v>
          </cell>
          <cell r="B283">
            <v>450</v>
          </cell>
          <cell r="C283">
            <v>100</v>
          </cell>
          <cell r="D283" t="str">
            <v>M</v>
          </cell>
          <cell r="E283" t="str">
            <v>1978-C</v>
          </cell>
          <cell r="F283" t="str">
            <v>10</v>
          </cell>
          <cell r="G283">
            <v>2793</v>
          </cell>
          <cell r="H283">
            <v>2.5</v>
          </cell>
          <cell r="I283">
            <v>4</v>
          </cell>
          <cell r="J283">
            <v>27.93</v>
          </cell>
          <cell r="K283">
            <v>20.5</v>
          </cell>
          <cell r="L283">
            <v>1.3624390243902438</v>
          </cell>
          <cell r="M283">
            <v>20</v>
          </cell>
          <cell r="N283">
            <v>0</v>
          </cell>
          <cell r="O283">
            <v>0</v>
          </cell>
          <cell r="P283" t="str">
            <v>47024</v>
          </cell>
        </row>
        <row r="284">
          <cell r="A284">
            <v>42</v>
          </cell>
          <cell r="B284">
            <v>150</v>
          </cell>
          <cell r="C284">
            <v>75</v>
          </cell>
          <cell r="D284" t="str">
            <v>M</v>
          </cell>
          <cell r="E284" t="str">
            <v>1984-A-UP</v>
          </cell>
          <cell r="F284" t="str">
            <v>10</v>
          </cell>
          <cell r="G284">
            <v>4458</v>
          </cell>
          <cell r="H284">
            <v>16.25</v>
          </cell>
          <cell r="I284">
            <v>5.5</v>
          </cell>
          <cell r="J284">
            <v>59.44</v>
          </cell>
          <cell r="K284">
            <v>33.5</v>
          </cell>
          <cell r="L284">
            <v>1.774328358208955</v>
          </cell>
          <cell r="M284">
            <v>10</v>
          </cell>
          <cell r="N284">
            <v>0</v>
          </cell>
          <cell r="O284">
            <v>0</v>
          </cell>
          <cell r="P284" t="str">
            <v>46857</v>
          </cell>
        </row>
        <row r="285">
          <cell r="A285">
            <v>43</v>
          </cell>
          <cell r="B285">
            <v>150</v>
          </cell>
          <cell r="C285">
            <v>75</v>
          </cell>
          <cell r="D285" t="str">
            <v>M</v>
          </cell>
          <cell r="E285" t="str">
            <v>1984-B-UP</v>
          </cell>
          <cell r="F285" t="str">
            <v>10</v>
          </cell>
          <cell r="G285">
            <v>1226</v>
          </cell>
          <cell r="H285">
            <v>14</v>
          </cell>
          <cell r="I285">
            <v>1</v>
          </cell>
          <cell r="J285">
            <v>16.346666666666668</v>
          </cell>
          <cell r="K285">
            <v>21</v>
          </cell>
          <cell r="L285">
            <v>0.7784126984126984</v>
          </cell>
          <cell r="M285">
            <v>10</v>
          </cell>
          <cell r="N285">
            <v>0</v>
          </cell>
          <cell r="O285">
            <v>0</v>
          </cell>
          <cell r="P285" t="str">
            <v>46858</v>
          </cell>
        </row>
        <row r="286">
          <cell r="A286">
            <v>42</v>
          </cell>
          <cell r="B286">
            <v>150</v>
          </cell>
          <cell r="C286">
            <v>75</v>
          </cell>
          <cell r="D286" t="str">
            <v>M</v>
          </cell>
          <cell r="E286" t="str">
            <v>1984-B-UP</v>
          </cell>
          <cell r="F286" t="str">
            <v>10</v>
          </cell>
          <cell r="G286">
            <v>650</v>
          </cell>
          <cell r="H286">
            <v>4</v>
          </cell>
          <cell r="I286">
            <v>0.25</v>
          </cell>
          <cell r="J286">
            <v>8.666666666666666</v>
          </cell>
          <cell r="K286">
            <v>10</v>
          </cell>
          <cell r="L286">
            <v>0.8666666666666666</v>
          </cell>
          <cell r="M286">
            <v>10</v>
          </cell>
          <cell r="N286">
            <v>0</v>
          </cell>
          <cell r="O286">
            <v>0</v>
          </cell>
          <cell r="P286" t="str">
            <v>46858</v>
          </cell>
        </row>
        <row r="287">
          <cell r="A287">
            <v>37</v>
          </cell>
          <cell r="B287">
            <v>7500</v>
          </cell>
          <cell r="C287">
            <v>300</v>
          </cell>
          <cell r="D287" t="str">
            <v>M</v>
          </cell>
          <cell r="E287" t="str">
            <v>1997</v>
          </cell>
          <cell r="F287" t="str">
            <v>10</v>
          </cell>
          <cell r="G287">
            <v>26008</v>
          </cell>
          <cell r="H287">
            <v>4.5</v>
          </cell>
          <cell r="I287">
            <v>2.75</v>
          </cell>
          <cell r="J287">
            <v>86.69333333333333</v>
          </cell>
          <cell r="K287">
            <v>57</v>
          </cell>
          <cell r="L287">
            <v>1.5209356725146197</v>
          </cell>
          <cell r="M287">
            <v>14</v>
          </cell>
          <cell r="N287">
            <v>0</v>
          </cell>
          <cell r="O287">
            <v>0</v>
          </cell>
          <cell r="P287" t="str">
            <v>46142</v>
          </cell>
        </row>
        <row r="288">
          <cell r="A288">
            <v>45</v>
          </cell>
          <cell r="B288">
            <v>35</v>
          </cell>
          <cell r="C288">
            <v>35</v>
          </cell>
          <cell r="D288" t="str">
            <v>M</v>
          </cell>
          <cell r="E288" t="str">
            <v>2019</v>
          </cell>
          <cell r="F288" t="str">
            <v>10</v>
          </cell>
          <cell r="G288">
            <v>712</v>
          </cell>
          <cell r="H288">
            <v>16.5</v>
          </cell>
          <cell r="I288">
            <v>5</v>
          </cell>
          <cell r="J288">
            <v>20.34285714285714</v>
          </cell>
          <cell r="K288">
            <v>17.25</v>
          </cell>
          <cell r="L288">
            <v>1.179296066252588</v>
          </cell>
          <cell r="M288">
            <v>18</v>
          </cell>
          <cell r="N288">
            <v>0</v>
          </cell>
          <cell r="O288">
            <v>0</v>
          </cell>
          <cell r="P288" t="str">
            <v>47027</v>
          </cell>
        </row>
        <row r="289">
          <cell r="A289">
            <v>46</v>
          </cell>
          <cell r="B289">
            <v>35</v>
          </cell>
          <cell r="C289">
            <v>35</v>
          </cell>
          <cell r="D289" t="str">
            <v>M</v>
          </cell>
          <cell r="E289" t="str">
            <v>2019</v>
          </cell>
          <cell r="F289" t="str">
            <v>10</v>
          </cell>
          <cell r="G289">
            <v>1771</v>
          </cell>
          <cell r="H289">
            <v>39.75</v>
          </cell>
          <cell r="I289">
            <v>4</v>
          </cell>
          <cell r="J289">
            <v>50.6</v>
          </cell>
          <cell r="K289">
            <v>39.5</v>
          </cell>
          <cell r="L289">
            <v>1.281012658227848</v>
          </cell>
          <cell r="M289">
            <v>18</v>
          </cell>
          <cell r="N289">
            <v>0</v>
          </cell>
          <cell r="O289">
            <v>0</v>
          </cell>
          <cell r="P289" t="str">
            <v>47027</v>
          </cell>
        </row>
        <row r="290">
          <cell r="A290">
            <v>40</v>
          </cell>
          <cell r="B290">
            <v>35</v>
          </cell>
          <cell r="C290">
            <v>35</v>
          </cell>
          <cell r="D290" t="str">
            <v>M</v>
          </cell>
          <cell r="E290" t="str">
            <v>2019</v>
          </cell>
          <cell r="F290" t="str">
            <v>10</v>
          </cell>
          <cell r="G290">
            <v>2462</v>
          </cell>
          <cell r="H290">
            <v>43.75</v>
          </cell>
          <cell r="I290">
            <v>2.25</v>
          </cell>
          <cell r="J290">
            <v>70.34285714285714</v>
          </cell>
          <cell r="K290">
            <v>45</v>
          </cell>
          <cell r="L290">
            <v>1.5631746031746032</v>
          </cell>
          <cell r="M290">
            <v>18</v>
          </cell>
          <cell r="N290">
            <v>0</v>
          </cell>
          <cell r="O290">
            <v>0</v>
          </cell>
          <cell r="P290" t="str">
            <v>46514</v>
          </cell>
        </row>
        <row r="291">
          <cell r="A291">
            <v>40</v>
          </cell>
          <cell r="B291">
            <v>65</v>
          </cell>
          <cell r="C291">
            <v>65</v>
          </cell>
          <cell r="D291" t="str">
            <v>M</v>
          </cell>
          <cell r="E291" t="str">
            <v>2021</v>
          </cell>
          <cell r="F291" t="str">
            <v>10</v>
          </cell>
          <cell r="G291">
            <v>1785</v>
          </cell>
          <cell r="H291">
            <v>34.25</v>
          </cell>
          <cell r="I291">
            <v>8</v>
          </cell>
          <cell r="J291">
            <v>27.46153846153846</v>
          </cell>
          <cell r="K291">
            <v>35</v>
          </cell>
          <cell r="L291">
            <v>0.7846153846153846</v>
          </cell>
          <cell r="M291">
            <v>18</v>
          </cell>
          <cell r="N291">
            <v>0</v>
          </cell>
          <cell r="O291">
            <v>0</v>
          </cell>
          <cell r="P291" t="str">
            <v>46516</v>
          </cell>
        </row>
        <row r="292">
          <cell r="A292">
            <v>45</v>
          </cell>
          <cell r="B292">
            <v>65</v>
          </cell>
          <cell r="C292">
            <v>65</v>
          </cell>
          <cell r="D292" t="str">
            <v>M</v>
          </cell>
          <cell r="E292" t="str">
            <v>2021</v>
          </cell>
          <cell r="F292" t="str">
            <v>10</v>
          </cell>
          <cell r="G292">
            <v>2537</v>
          </cell>
          <cell r="H292">
            <v>42.75</v>
          </cell>
          <cell r="I292">
            <v>5</v>
          </cell>
          <cell r="J292">
            <v>39.03076923076923</v>
          </cell>
          <cell r="K292">
            <v>43.5</v>
          </cell>
          <cell r="L292">
            <v>0.8972590627763042</v>
          </cell>
          <cell r="M292">
            <v>18</v>
          </cell>
          <cell r="N292">
            <v>0</v>
          </cell>
          <cell r="O292">
            <v>0</v>
          </cell>
          <cell r="P292" t="str">
            <v>47031</v>
          </cell>
        </row>
        <row r="293">
          <cell r="A293">
            <v>41</v>
          </cell>
          <cell r="B293">
            <v>65</v>
          </cell>
          <cell r="C293">
            <v>65</v>
          </cell>
          <cell r="D293" t="str">
            <v>M</v>
          </cell>
          <cell r="E293" t="str">
            <v>2021</v>
          </cell>
          <cell r="F293" t="str">
            <v>10</v>
          </cell>
          <cell r="G293">
            <v>420</v>
          </cell>
          <cell r="H293">
            <v>5.75</v>
          </cell>
          <cell r="I293">
            <v>1.5</v>
          </cell>
          <cell r="J293">
            <v>6.461538461538462</v>
          </cell>
          <cell r="K293">
            <v>5.75</v>
          </cell>
          <cell r="L293">
            <v>1.1237458193979932</v>
          </cell>
          <cell r="M293">
            <v>18</v>
          </cell>
          <cell r="N293">
            <v>0</v>
          </cell>
          <cell r="O293">
            <v>0</v>
          </cell>
          <cell r="P293" t="str">
            <v>46516</v>
          </cell>
        </row>
        <row r="294">
          <cell r="A294">
            <v>45</v>
          </cell>
          <cell r="B294">
            <v>40</v>
          </cell>
          <cell r="C294">
            <v>40</v>
          </cell>
          <cell r="D294" t="str">
            <v>M</v>
          </cell>
          <cell r="E294" t="str">
            <v>2026</v>
          </cell>
          <cell r="F294" t="str">
            <v>10</v>
          </cell>
          <cell r="G294">
            <v>84</v>
          </cell>
          <cell r="H294">
            <v>2.25</v>
          </cell>
          <cell r="I294">
            <v>1</v>
          </cell>
          <cell r="J294">
            <v>2.1</v>
          </cell>
          <cell r="K294">
            <v>2.75</v>
          </cell>
          <cell r="L294">
            <v>0.7636363636363637</v>
          </cell>
          <cell r="M294">
            <v>18</v>
          </cell>
          <cell r="N294">
            <v>0</v>
          </cell>
          <cell r="O294">
            <v>0</v>
          </cell>
          <cell r="P294" t="str">
            <v>47033</v>
          </cell>
        </row>
        <row r="295">
          <cell r="A295">
            <v>44</v>
          </cell>
          <cell r="B295">
            <v>40</v>
          </cell>
          <cell r="C295">
            <v>40</v>
          </cell>
          <cell r="D295" t="str">
            <v>M</v>
          </cell>
          <cell r="E295" t="str">
            <v>2026</v>
          </cell>
          <cell r="F295" t="str">
            <v>10</v>
          </cell>
          <cell r="G295">
            <v>2844</v>
          </cell>
          <cell r="H295">
            <v>66</v>
          </cell>
          <cell r="I295">
            <v>4.5</v>
          </cell>
          <cell r="J295">
            <v>71.1</v>
          </cell>
          <cell r="K295">
            <v>64.75</v>
          </cell>
          <cell r="L295">
            <v>1.098069498069498</v>
          </cell>
          <cell r="M295">
            <v>18</v>
          </cell>
          <cell r="N295">
            <v>0</v>
          </cell>
          <cell r="O295">
            <v>0</v>
          </cell>
          <cell r="P295" t="str">
            <v>47033</v>
          </cell>
        </row>
        <row r="296">
          <cell r="A296">
            <v>38</v>
          </cell>
          <cell r="B296">
            <v>40</v>
          </cell>
          <cell r="C296">
            <v>40</v>
          </cell>
          <cell r="D296" t="str">
            <v>M</v>
          </cell>
          <cell r="E296" t="str">
            <v>2026</v>
          </cell>
          <cell r="F296" t="str">
            <v>10</v>
          </cell>
          <cell r="G296">
            <v>2453</v>
          </cell>
          <cell r="H296">
            <v>51.75</v>
          </cell>
          <cell r="I296">
            <v>10</v>
          </cell>
          <cell r="J296">
            <v>61.325</v>
          </cell>
          <cell r="K296">
            <v>50.25</v>
          </cell>
          <cell r="L296">
            <v>1.2203980099502487</v>
          </cell>
          <cell r="M296">
            <v>18</v>
          </cell>
          <cell r="N296">
            <v>0</v>
          </cell>
          <cell r="O296">
            <v>0</v>
          </cell>
          <cell r="P296" t="str">
            <v>46032</v>
          </cell>
        </row>
        <row r="297">
          <cell r="A297">
            <v>40</v>
          </cell>
          <cell r="B297">
            <v>85</v>
          </cell>
          <cell r="C297">
            <v>85</v>
          </cell>
          <cell r="D297" t="str">
            <v>M</v>
          </cell>
          <cell r="E297" t="str">
            <v>2065-A</v>
          </cell>
          <cell r="F297" t="str">
            <v>10</v>
          </cell>
          <cell r="G297">
            <v>1595</v>
          </cell>
          <cell r="H297">
            <v>15.25</v>
          </cell>
          <cell r="I297">
            <v>1.75</v>
          </cell>
          <cell r="J297">
            <v>18.764705882352942</v>
          </cell>
          <cell r="K297">
            <v>14.25</v>
          </cell>
          <cell r="L297">
            <v>1.3168214654282766</v>
          </cell>
          <cell r="M297">
            <v>20</v>
          </cell>
          <cell r="N297">
            <v>0</v>
          </cell>
          <cell r="O297">
            <v>0</v>
          </cell>
          <cell r="P297" t="str">
            <v>46138</v>
          </cell>
        </row>
        <row r="298">
          <cell r="A298">
            <v>40</v>
          </cell>
          <cell r="B298">
            <v>85</v>
          </cell>
          <cell r="C298">
            <v>85</v>
          </cell>
          <cell r="D298" t="str">
            <v>M</v>
          </cell>
          <cell r="E298" t="str">
            <v>2065-B</v>
          </cell>
          <cell r="F298" t="str">
            <v>10</v>
          </cell>
          <cell r="G298">
            <v>1975</v>
          </cell>
          <cell r="H298">
            <v>31.5</v>
          </cell>
          <cell r="I298">
            <v>5.25</v>
          </cell>
          <cell r="J298">
            <v>23.235294117647058</v>
          </cell>
          <cell r="K298">
            <v>31.5</v>
          </cell>
          <cell r="L298">
            <v>0.7376283846872081</v>
          </cell>
          <cell r="M298">
            <v>20</v>
          </cell>
          <cell r="N298">
            <v>0</v>
          </cell>
          <cell r="O298">
            <v>0</v>
          </cell>
          <cell r="P298" t="str">
            <v>46656</v>
          </cell>
        </row>
        <row r="299">
          <cell r="A299">
            <v>44</v>
          </cell>
          <cell r="B299">
            <v>1000</v>
          </cell>
          <cell r="C299">
            <v>175</v>
          </cell>
          <cell r="D299" t="str">
            <v>M</v>
          </cell>
          <cell r="E299" t="str">
            <v>2069</v>
          </cell>
          <cell r="F299" t="str">
            <v>10</v>
          </cell>
          <cell r="G299">
            <v>12635</v>
          </cell>
          <cell r="H299">
            <v>8.75</v>
          </cell>
          <cell r="I299">
            <v>2.25</v>
          </cell>
          <cell r="J299">
            <v>72.2</v>
          </cell>
          <cell r="K299">
            <v>89.5</v>
          </cell>
          <cell r="L299">
            <v>0.8067039106145252</v>
          </cell>
          <cell r="M299">
            <v>1</v>
          </cell>
          <cell r="N299">
            <v>0</v>
          </cell>
          <cell r="O299">
            <v>0</v>
          </cell>
          <cell r="P299" t="str">
            <v>46521</v>
          </cell>
        </row>
        <row r="300">
          <cell r="A300">
            <v>44</v>
          </cell>
          <cell r="B300">
            <v>1000</v>
          </cell>
          <cell r="C300">
            <v>175</v>
          </cell>
          <cell r="D300" t="str">
            <v>M</v>
          </cell>
          <cell r="E300" t="str">
            <v>2069</v>
          </cell>
          <cell r="F300" t="str">
            <v>10</v>
          </cell>
          <cell r="G300">
            <v>3607</v>
          </cell>
          <cell r="H300">
            <v>1.5</v>
          </cell>
          <cell r="I300">
            <v>0</v>
          </cell>
          <cell r="J300">
            <v>20.611428571428572</v>
          </cell>
          <cell r="K300">
            <v>18</v>
          </cell>
          <cell r="L300">
            <v>1.1450793650793651</v>
          </cell>
          <cell r="M300">
            <v>1</v>
          </cell>
          <cell r="N300">
            <v>0</v>
          </cell>
          <cell r="O300">
            <v>0</v>
          </cell>
          <cell r="P300" t="str">
            <v>47037</v>
          </cell>
        </row>
        <row r="301">
          <cell r="A301">
            <v>46</v>
          </cell>
          <cell r="B301">
            <v>1000</v>
          </cell>
          <cell r="C301">
            <v>175</v>
          </cell>
          <cell r="D301" t="str">
            <v>M</v>
          </cell>
          <cell r="E301" t="str">
            <v>2069</v>
          </cell>
          <cell r="F301" t="str">
            <v>10</v>
          </cell>
          <cell r="G301">
            <v>21461</v>
          </cell>
          <cell r="H301">
            <v>12</v>
          </cell>
          <cell r="I301">
            <v>4.25</v>
          </cell>
          <cell r="J301">
            <v>122.63428571428571</v>
          </cell>
          <cell r="K301">
            <v>105</v>
          </cell>
          <cell r="L301">
            <v>1.1679455782312924</v>
          </cell>
          <cell r="M301">
            <v>1</v>
          </cell>
          <cell r="N301">
            <v>0</v>
          </cell>
          <cell r="O301">
            <v>0</v>
          </cell>
          <cell r="P301" t="str">
            <v>47037</v>
          </cell>
        </row>
        <row r="302">
          <cell r="A302">
            <v>38</v>
          </cell>
          <cell r="B302">
            <v>1000</v>
          </cell>
          <cell r="C302">
            <v>175</v>
          </cell>
          <cell r="D302" t="str">
            <v>M</v>
          </cell>
          <cell r="E302" t="str">
            <v>2069</v>
          </cell>
          <cell r="F302" t="str">
            <v>10</v>
          </cell>
          <cell r="G302">
            <v>11428</v>
          </cell>
          <cell r="H302">
            <v>7.5</v>
          </cell>
          <cell r="I302">
            <v>4.25</v>
          </cell>
          <cell r="J302">
            <v>65.30285714285715</v>
          </cell>
          <cell r="K302">
            <v>47.5</v>
          </cell>
          <cell r="L302">
            <v>1.3747969924812031</v>
          </cell>
          <cell r="M302">
            <v>12</v>
          </cell>
          <cell r="N302">
            <v>0</v>
          </cell>
          <cell r="O302">
            <v>0</v>
          </cell>
          <cell r="P302" t="str">
            <v>45928</v>
          </cell>
        </row>
        <row r="303">
          <cell r="A303">
            <v>40</v>
          </cell>
          <cell r="B303">
            <v>1000</v>
          </cell>
          <cell r="C303">
            <v>175</v>
          </cell>
          <cell r="D303" t="str">
            <v>M</v>
          </cell>
          <cell r="E303" t="str">
            <v>2069</v>
          </cell>
          <cell r="F303" t="str">
            <v>10</v>
          </cell>
          <cell r="G303">
            <v>22499</v>
          </cell>
          <cell r="H303">
            <v>10.75</v>
          </cell>
          <cell r="I303">
            <v>3.5</v>
          </cell>
          <cell r="J303">
            <v>128.56571428571428</v>
          </cell>
          <cell r="K303">
            <v>77</v>
          </cell>
          <cell r="L303">
            <v>1.6696846011131725</v>
          </cell>
          <cell r="M303">
            <v>13</v>
          </cell>
          <cell r="N303">
            <v>0</v>
          </cell>
          <cell r="O303">
            <v>0</v>
          </cell>
          <cell r="P303" t="str">
            <v>46520</v>
          </cell>
        </row>
        <row r="304">
          <cell r="A304">
            <v>43</v>
          </cell>
          <cell r="B304">
            <v>1000</v>
          </cell>
          <cell r="C304">
            <v>175</v>
          </cell>
          <cell r="D304" t="str">
            <v>M</v>
          </cell>
          <cell r="E304" t="str">
            <v>2069</v>
          </cell>
          <cell r="F304" t="str">
            <v>10</v>
          </cell>
          <cell r="G304">
            <v>7558</v>
          </cell>
          <cell r="H304">
            <v>2</v>
          </cell>
          <cell r="I304">
            <v>2.75</v>
          </cell>
          <cell r="J304">
            <v>43.18857142857143</v>
          </cell>
          <cell r="K304">
            <v>25</v>
          </cell>
          <cell r="L304">
            <v>1.727542857142857</v>
          </cell>
          <cell r="M304">
            <v>1</v>
          </cell>
          <cell r="N304">
            <v>0</v>
          </cell>
          <cell r="O304">
            <v>0</v>
          </cell>
          <cell r="P304" t="str">
            <v>46521</v>
          </cell>
        </row>
        <row r="305">
          <cell r="A305">
            <v>37</v>
          </cell>
          <cell r="B305">
            <v>90</v>
          </cell>
          <cell r="C305">
            <v>90</v>
          </cell>
          <cell r="D305" t="str">
            <v>M</v>
          </cell>
          <cell r="E305" t="str">
            <v>2071-B</v>
          </cell>
          <cell r="F305" t="str">
            <v>10</v>
          </cell>
          <cell r="G305">
            <v>1396</v>
          </cell>
          <cell r="H305">
            <v>14.25</v>
          </cell>
          <cell r="I305">
            <v>5</v>
          </cell>
          <cell r="J305">
            <v>15.511111111111111</v>
          </cell>
          <cell r="K305">
            <v>15</v>
          </cell>
          <cell r="L305">
            <v>1.0340740740740741</v>
          </cell>
          <cell r="M305">
            <v>6</v>
          </cell>
          <cell r="N305">
            <v>0</v>
          </cell>
          <cell r="O305">
            <v>0</v>
          </cell>
          <cell r="P305" t="str">
            <v>46389</v>
          </cell>
        </row>
        <row r="306">
          <cell r="A306">
            <v>42</v>
          </cell>
          <cell r="B306">
            <v>90</v>
          </cell>
          <cell r="C306">
            <v>90</v>
          </cell>
          <cell r="D306" t="str">
            <v>M</v>
          </cell>
          <cell r="E306" t="str">
            <v>2071-B</v>
          </cell>
          <cell r="F306" t="str">
            <v>10</v>
          </cell>
          <cell r="G306">
            <v>1851</v>
          </cell>
          <cell r="H306">
            <v>18</v>
          </cell>
          <cell r="I306">
            <v>1.5</v>
          </cell>
          <cell r="J306">
            <v>20.566666666666666</v>
          </cell>
          <cell r="K306">
            <v>17.75</v>
          </cell>
          <cell r="L306">
            <v>1.1586854460093896</v>
          </cell>
          <cell r="M306">
            <v>19</v>
          </cell>
          <cell r="N306">
            <v>0</v>
          </cell>
          <cell r="O306">
            <v>0</v>
          </cell>
          <cell r="P306" t="str">
            <v>46882</v>
          </cell>
        </row>
        <row r="307">
          <cell r="A307">
            <v>45</v>
          </cell>
          <cell r="B307">
            <v>90</v>
          </cell>
          <cell r="C307">
            <v>90</v>
          </cell>
          <cell r="D307" t="str">
            <v>M</v>
          </cell>
          <cell r="E307" t="str">
            <v>2071-B</v>
          </cell>
          <cell r="F307" t="str">
            <v>10</v>
          </cell>
          <cell r="G307">
            <v>7811</v>
          </cell>
          <cell r="H307">
            <v>72</v>
          </cell>
          <cell r="I307">
            <v>2.5</v>
          </cell>
          <cell r="J307">
            <v>86.78888888888889</v>
          </cell>
          <cell r="K307">
            <v>73.5</v>
          </cell>
          <cell r="L307">
            <v>1.1808012093726379</v>
          </cell>
          <cell r="M307">
            <v>6</v>
          </cell>
          <cell r="N307">
            <v>0</v>
          </cell>
          <cell r="O307">
            <v>0</v>
          </cell>
          <cell r="P307" t="str">
            <v>46883</v>
          </cell>
        </row>
        <row r="308">
          <cell r="A308">
            <v>41</v>
          </cell>
          <cell r="B308">
            <v>90</v>
          </cell>
          <cell r="C308">
            <v>90</v>
          </cell>
          <cell r="D308" t="str">
            <v>M</v>
          </cell>
          <cell r="E308" t="str">
            <v>2071-B</v>
          </cell>
          <cell r="F308" t="str">
            <v>10</v>
          </cell>
          <cell r="G308">
            <v>8050</v>
          </cell>
          <cell r="H308">
            <v>76.25</v>
          </cell>
          <cell r="I308">
            <v>3.75</v>
          </cell>
          <cell r="J308">
            <v>89.44444444444444</v>
          </cell>
          <cell r="K308">
            <v>75.25</v>
          </cell>
          <cell r="L308">
            <v>1.1886304909560723</v>
          </cell>
          <cell r="M308">
            <v>19</v>
          </cell>
          <cell r="N308">
            <v>0</v>
          </cell>
          <cell r="O308">
            <v>0</v>
          </cell>
          <cell r="P308" t="str">
            <v>46882</v>
          </cell>
        </row>
        <row r="309">
          <cell r="A309">
            <v>43</v>
          </cell>
          <cell r="B309">
            <v>90</v>
          </cell>
          <cell r="C309">
            <v>90</v>
          </cell>
          <cell r="D309" t="str">
            <v>M</v>
          </cell>
          <cell r="E309" t="str">
            <v>2071-B</v>
          </cell>
          <cell r="F309" t="str">
            <v>10</v>
          </cell>
          <cell r="G309">
            <v>4888</v>
          </cell>
          <cell r="H309">
            <v>46</v>
          </cell>
          <cell r="I309">
            <v>4</v>
          </cell>
          <cell r="J309">
            <v>54.31111111111111</v>
          </cell>
          <cell r="K309">
            <v>45.5</v>
          </cell>
          <cell r="L309">
            <v>1.1936507936507936</v>
          </cell>
          <cell r="M309">
            <v>19</v>
          </cell>
          <cell r="N309">
            <v>0</v>
          </cell>
          <cell r="O309">
            <v>0</v>
          </cell>
          <cell r="P309" t="str">
            <v>46882</v>
          </cell>
        </row>
        <row r="310">
          <cell r="A310">
            <v>38</v>
          </cell>
          <cell r="B310">
            <v>90</v>
          </cell>
          <cell r="C310">
            <v>90</v>
          </cell>
          <cell r="D310" t="str">
            <v>M</v>
          </cell>
          <cell r="E310" t="str">
            <v>2071-B</v>
          </cell>
          <cell r="F310" t="str">
            <v>10</v>
          </cell>
          <cell r="G310">
            <v>8495</v>
          </cell>
          <cell r="H310">
            <v>75.75</v>
          </cell>
          <cell r="I310">
            <v>2.5</v>
          </cell>
          <cell r="J310">
            <v>94.38888888888889</v>
          </cell>
          <cell r="K310">
            <v>76.5</v>
          </cell>
          <cell r="L310">
            <v>1.233841684822077</v>
          </cell>
          <cell r="M310">
            <v>6</v>
          </cell>
          <cell r="N310">
            <v>0</v>
          </cell>
          <cell r="O310">
            <v>0</v>
          </cell>
          <cell r="P310" t="str">
            <v>46389</v>
          </cell>
        </row>
        <row r="311">
          <cell r="A311">
            <v>44</v>
          </cell>
          <cell r="B311">
            <v>90</v>
          </cell>
          <cell r="C311">
            <v>90</v>
          </cell>
          <cell r="D311" t="str">
            <v>M</v>
          </cell>
          <cell r="E311" t="str">
            <v>2071-B</v>
          </cell>
          <cell r="F311" t="str">
            <v>10</v>
          </cell>
          <cell r="G311">
            <v>3188</v>
          </cell>
          <cell r="H311">
            <v>25.25</v>
          </cell>
          <cell r="I311">
            <v>3.25</v>
          </cell>
          <cell r="J311">
            <v>35.422222222222224</v>
          </cell>
          <cell r="K311">
            <v>26.25</v>
          </cell>
          <cell r="L311">
            <v>1.3494179894179894</v>
          </cell>
          <cell r="M311">
            <v>6</v>
          </cell>
          <cell r="N311">
            <v>0</v>
          </cell>
          <cell r="O311">
            <v>0</v>
          </cell>
          <cell r="P311" t="str">
            <v>46883</v>
          </cell>
        </row>
        <row r="312">
          <cell r="A312">
            <v>46</v>
          </cell>
          <cell r="B312">
            <v>1500</v>
          </cell>
          <cell r="C312">
            <v>450</v>
          </cell>
          <cell r="D312" t="str">
            <v>M</v>
          </cell>
          <cell r="E312" t="str">
            <v>2072-A</v>
          </cell>
          <cell r="F312" t="str">
            <v>10</v>
          </cell>
          <cell r="G312">
            <v>9199</v>
          </cell>
          <cell r="H312">
            <v>2</v>
          </cell>
          <cell r="I312">
            <v>4.5</v>
          </cell>
          <cell r="J312">
            <v>20.442222222222224</v>
          </cell>
          <cell r="K312">
            <v>22.75</v>
          </cell>
          <cell r="L312">
            <v>0.8985592185592186</v>
          </cell>
          <cell r="M312">
            <v>15</v>
          </cell>
          <cell r="N312">
            <v>0</v>
          </cell>
          <cell r="O312">
            <v>0</v>
          </cell>
          <cell r="P312" t="str">
            <v>47654</v>
          </cell>
        </row>
        <row r="313">
          <cell r="A313">
            <v>41</v>
          </cell>
          <cell r="B313">
            <v>1500</v>
          </cell>
          <cell r="C313">
            <v>450</v>
          </cell>
          <cell r="D313" t="str">
            <v>M</v>
          </cell>
          <cell r="E313" t="str">
            <v>2072-A</v>
          </cell>
          <cell r="F313" t="str">
            <v>10</v>
          </cell>
          <cell r="G313">
            <v>10689</v>
          </cell>
          <cell r="H313">
            <v>1.75</v>
          </cell>
          <cell r="I313">
            <v>3.25</v>
          </cell>
          <cell r="J313">
            <v>23.753333333333334</v>
          </cell>
          <cell r="K313">
            <v>19.25</v>
          </cell>
          <cell r="L313">
            <v>1.233939393939394</v>
          </cell>
          <cell r="M313">
            <v>1</v>
          </cell>
          <cell r="N313">
            <v>0</v>
          </cell>
          <cell r="O313">
            <v>0</v>
          </cell>
          <cell r="P313" t="str">
            <v>46523</v>
          </cell>
        </row>
        <row r="314">
          <cell r="A314">
            <v>40</v>
          </cell>
          <cell r="B314">
            <v>1000</v>
          </cell>
          <cell r="C314">
            <v>330</v>
          </cell>
          <cell r="D314" t="str">
            <v>M</v>
          </cell>
          <cell r="E314" t="str">
            <v>2072-A</v>
          </cell>
          <cell r="F314" t="str">
            <v>10</v>
          </cell>
          <cell r="G314">
            <v>9297</v>
          </cell>
          <cell r="H314">
            <v>2.25</v>
          </cell>
          <cell r="I314">
            <v>2.25</v>
          </cell>
          <cell r="J314">
            <v>28.172727272727272</v>
          </cell>
          <cell r="K314">
            <v>17.75</v>
          </cell>
          <cell r="L314">
            <v>1.5871959026888605</v>
          </cell>
          <cell r="M314">
            <v>1</v>
          </cell>
          <cell r="N314">
            <v>0</v>
          </cell>
          <cell r="O314">
            <v>0</v>
          </cell>
          <cell r="P314" t="str">
            <v>46522</v>
          </cell>
        </row>
        <row r="315">
          <cell r="A315">
            <v>40</v>
          </cell>
          <cell r="B315">
            <v>2000</v>
          </cell>
          <cell r="C315">
            <v>475</v>
          </cell>
          <cell r="D315" t="str">
            <v>M</v>
          </cell>
          <cell r="E315" t="str">
            <v>2072-B</v>
          </cell>
          <cell r="F315" t="str">
            <v>10</v>
          </cell>
          <cell r="G315">
            <v>10350</v>
          </cell>
          <cell r="H315">
            <v>5</v>
          </cell>
          <cell r="I315">
            <v>2.5</v>
          </cell>
          <cell r="J315">
            <v>21.789473684210527</v>
          </cell>
          <cell r="K315">
            <v>23.5</v>
          </cell>
          <cell r="L315">
            <v>0.9272116461366182</v>
          </cell>
          <cell r="M315">
            <v>1</v>
          </cell>
          <cell r="N315">
            <v>0</v>
          </cell>
          <cell r="O315">
            <v>0</v>
          </cell>
          <cell r="P315" t="str">
            <v>46524</v>
          </cell>
        </row>
        <row r="316">
          <cell r="A316">
            <v>40</v>
          </cell>
          <cell r="B316">
            <v>2000</v>
          </cell>
          <cell r="C316">
            <v>475</v>
          </cell>
          <cell r="D316" t="str">
            <v>M</v>
          </cell>
          <cell r="E316" t="str">
            <v>2072-B</v>
          </cell>
          <cell r="F316" t="str">
            <v>10</v>
          </cell>
          <cell r="G316">
            <v>9438</v>
          </cell>
          <cell r="H316">
            <v>1.75</v>
          </cell>
          <cell r="I316">
            <v>1.75</v>
          </cell>
          <cell r="J316">
            <v>19.869473684210526</v>
          </cell>
          <cell r="K316">
            <v>17.25</v>
          </cell>
          <cell r="L316">
            <v>1.1518535469107551</v>
          </cell>
          <cell r="M316">
            <v>1</v>
          </cell>
          <cell r="N316">
            <v>0</v>
          </cell>
          <cell r="O316">
            <v>0</v>
          </cell>
          <cell r="P316" t="str">
            <v>46525</v>
          </cell>
        </row>
        <row r="317">
          <cell r="A317">
            <v>38</v>
          </cell>
          <cell r="B317">
            <v>110</v>
          </cell>
          <cell r="C317">
            <v>110</v>
          </cell>
          <cell r="D317" t="str">
            <v>M</v>
          </cell>
          <cell r="E317" t="str">
            <v>2075</v>
          </cell>
          <cell r="F317" t="str">
            <v>10</v>
          </cell>
          <cell r="G317">
            <v>9561</v>
          </cell>
          <cell r="H317">
            <v>68.25</v>
          </cell>
          <cell r="I317">
            <v>9.75</v>
          </cell>
          <cell r="J317">
            <v>86.91818181818182</v>
          </cell>
          <cell r="K317">
            <v>74.25</v>
          </cell>
          <cell r="L317">
            <v>1.170615243342516</v>
          </cell>
          <cell r="M317">
            <v>1</v>
          </cell>
          <cell r="N317">
            <v>0</v>
          </cell>
          <cell r="O317">
            <v>0</v>
          </cell>
          <cell r="P317" t="str">
            <v>45542</v>
          </cell>
        </row>
        <row r="318">
          <cell r="A318">
            <v>42</v>
          </cell>
          <cell r="B318">
            <v>110</v>
          </cell>
          <cell r="C318">
            <v>110</v>
          </cell>
          <cell r="D318" t="str">
            <v>M</v>
          </cell>
          <cell r="E318" t="str">
            <v>2075</v>
          </cell>
          <cell r="F318" t="str">
            <v>10</v>
          </cell>
          <cell r="G318">
            <v>14511</v>
          </cell>
          <cell r="H318">
            <v>103.5</v>
          </cell>
          <cell r="I318">
            <v>11.5</v>
          </cell>
          <cell r="J318">
            <v>131.9181818181818</v>
          </cell>
          <cell r="K318">
            <v>104.25</v>
          </cell>
          <cell r="L318">
            <v>1.2654022236756048</v>
          </cell>
          <cell r="M318">
            <v>1</v>
          </cell>
          <cell r="N318">
            <v>0</v>
          </cell>
          <cell r="O318">
            <v>0</v>
          </cell>
          <cell r="P318" t="str">
            <v>45543</v>
          </cell>
        </row>
        <row r="319">
          <cell r="A319">
            <v>37</v>
          </cell>
          <cell r="B319">
            <v>110</v>
          </cell>
          <cell r="C319">
            <v>110</v>
          </cell>
          <cell r="D319" t="str">
            <v>M</v>
          </cell>
          <cell r="E319" t="str">
            <v>2075</v>
          </cell>
          <cell r="F319" t="str">
            <v>10</v>
          </cell>
          <cell r="G319">
            <v>15062</v>
          </cell>
          <cell r="H319">
            <v>106.25</v>
          </cell>
          <cell r="I319">
            <v>3</v>
          </cell>
          <cell r="J319">
            <v>136.92727272727274</v>
          </cell>
          <cell r="K319">
            <v>102.75</v>
          </cell>
          <cell r="L319">
            <v>1.3326255253262553</v>
          </cell>
          <cell r="M319">
            <v>1</v>
          </cell>
          <cell r="N319">
            <v>0</v>
          </cell>
          <cell r="O319">
            <v>0</v>
          </cell>
          <cell r="P319" t="str">
            <v>44410</v>
          </cell>
        </row>
        <row r="320">
          <cell r="A320">
            <v>39</v>
          </cell>
          <cell r="B320">
            <v>110</v>
          </cell>
          <cell r="C320">
            <v>110</v>
          </cell>
          <cell r="D320" t="str">
            <v>M</v>
          </cell>
          <cell r="E320" t="str">
            <v>2075</v>
          </cell>
          <cell r="F320" t="str">
            <v>10</v>
          </cell>
          <cell r="G320">
            <v>9748</v>
          </cell>
          <cell r="H320">
            <v>64.25</v>
          </cell>
          <cell r="I320">
            <v>8</v>
          </cell>
          <cell r="J320">
            <v>88.61818181818182</v>
          </cell>
          <cell r="K320">
            <v>64</v>
          </cell>
          <cell r="L320">
            <v>1.384659090909091</v>
          </cell>
          <cell r="M320">
            <v>1</v>
          </cell>
          <cell r="N320">
            <v>0</v>
          </cell>
          <cell r="O320">
            <v>0</v>
          </cell>
          <cell r="P320" t="str">
            <v>45542</v>
          </cell>
        </row>
        <row r="321">
          <cell r="A321">
            <v>36</v>
          </cell>
          <cell r="B321">
            <v>110</v>
          </cell>
          <cell r="C321">
            <v>110</v>
          </cell>
          <cell r="D321" t="str">
            <v>M</v>
          </cell>
          <cell r="E321" t="str">
            <v>2075</v>
          </cell>
          <cell r="F321" t="str">
            <v>10</v>
          </cell>
          <cell r="G321">
            <v>2972</v>
          </cell>
          <cell r="H321">
            <v>19.5</v>
          </cell>
          <cell r="I321">
            <v>3.25</v>
          </cell>
          <cell r="J321">
            <v>27.01818181818182</v>
          </cell>
          <cell r="K321">
            <v>19</v>
          </cell>
          <cell r="L321">
            <v>1.4220095693779904</v>
          </cell>
          <cell r="M321">
            <v>1</v>
          </cell>
          <cell r="N321">
            <v>0</v>
          </cell>
          <cell r="O321">
            <v>0</v>
          </cell>
          <cell r="P321" t="str">
            <v>44410</v>
          </cell>
        </row>
        <row r="322">
          <cell r="A322">
            <v>43</v>
          </cell>
          <cell r="B322">
            <v>110</v>
          </cell>
          <cell r="C322">
            <v>110</v>
          </cell>
          <cell r="D322" t="str">
            <v>M</v>
          </cell>
          <cell r="E322" t="str">
            <v>2075</v>
          </cell>
          <cell r="F322" t="str">
            <v>10</v>
          </cell>
          <cell r="G322">
            <v>4367</v>
          </cell>
          <cell r="H322">
            <v>27.75</v>
          </cell>
          <cell r="I322">
            <v>2.25</v>
          </cell>
          <cell r="J322">
            <v>39.7</v>
          </cell>
          <cell r="K322">
            <v>27.75</v>
          </cell>
          <cell r="L322">
            <v>1.4306306306306307</v>
          </cell>
          <cell r="M322">
            <v>1</v>
          </cell>
          <cell r="N322">
            <v>0</v>
          </cell>
          <cell r="O322">
            <v>0</v>
          </cell>
          <cell r="P322" t="str">
            <v>45543</v>
          </cell>
        </row>
        <row r="323">
          <cell r="A323">
            <v>38</v>
          </cell>
          <cell r="B323">
            <v>110</v>
          </cell>
          <cell r="C323">
            <v>110</v>
          </cell>
          <cell r="D323" t="str">
            <v>M</v>
          </cell>
          <cell r="E323" t="str">
            <v>2075</v>
          </cell>
          <cell r="F323" t="str">
            <v>10</v>
          </cell>
          <cell r="G323">
            <v>1576</v>
          </cell>
          <cell r="H323">
            <v>7.25</v>
          </cell>
          <cell r="I323">
            <v>0.25</v>
          </cell>
          <cell r="J323">
            <v>14.327272727272728</v>
          </cell>
          <cell r="K323">
            <v>7</v>
          </cell>
          <cell r="L323">
            <v>2.046753246753247</v>
          </cell>
          <cell r="M323">
            <v>1</v>
          </cell>
          <cell r="N323">
            <v>0</v>
          </cell>
          <cell r="O323">
            <v>0</v>
          </cell>
          <cell r="P323" t="str">
            <v>44410</v>
          </cell>
        </row>
        <row r="324">
          <cell r="A324">
            <v>40</v>
          </cell>
          <cell r="B324">
            <v>400</v>
          </cell>
          <cell r="C324">
            <v>150</v>
          </cell>
          <cell r="D324" t="str">
            <v>M</v>
          </cell>
          <cell r="E324" t="str">
            <v>2085-A</v>
          </cell>
          <cell r="F324" t="str">
            <v>10</v>
          </cell>
          <cell r="G324">
            <v>2185</v>
          </cell>
          <cell r="H324">
            <v>2.25</v>
          </cell>
          <cell r="I324">
            <v>5</v>
          </cell>
          <cell r="J324">
            <v>14.566666666666666</v>
          </cell>
          <cell r="K324">
            <v>17.5</v>
          </cell>
          <cell r="L324">
            <v>0.8323809523809523</v>
          </cell>
          <cell r="M324">
            <v>1</v>
          </cell>
          <cell r="N324">
            <v>0</v>
          </cell>
          <cell r="O324">
            <v>0</v>
          </cell>
          <cell r="P324" t="str">
            <v>45061</v>
          </cell>
        </row>
        <row r="325">
          <cell r="A325">
            <v>41</v>
          </cell>
          <cell r="B325">
            <v>400</v>
          </cell>
          <cell r="C325">
            <v>150</v>
          </cell>
          <cell r="D325" t="str">
            <v>M</v>
          </cell>
          <cell r="E325" t="str">
            <v>2085-A</v>
          </cell>
          <cell r="F325" t="str">
            <v>10</v>
          </cell>
          <cell r="G325">
            <v>1409</v>
          </cell>
          <cell r="H325">
            <v>1.5</v>
          </cell>
          <cell r="I325">
            <v>1.25</v>
          </cell>
          <cell r="J325">
            <v>9.393333333333333</v>
          </cell>
          <cell r="K325">
            <v>8.5</v>
          </cell>
          <cell r="L325">
            <v>1.1050980392156862</v>
          </cell>
          <cell r="M325">
            <v>1</v>
          </cell>
          <cell r="N325">
            <v>0</v>
          </cell>
          <cell r="O325">
            <v>0</v>
          </cell>
          <cell r="P325" t="str">
            <v>45061</v>
          </cell>
        </row>
        <row r="326">
          <cell r="A326">
            <v>43</v>
          </cell>
          <cell r="B326">
            <v>220</v>
          </cell>
          <cell r="C326">
            <v>110</v>
          </cell>
          <cell r="D326" t="str">
            <v>M</v>
          </cell>
          <cell r="E326" t="str">
            <v>2090</v>
          </cell>
          <cell r="F326" t="str">
            <v>10</v>
          </cell>
          <cell r="G326">
            <v>6977</v>
          </cell>
          <cell r="H326">
            <v>25.75</v>
          </cell>
          <cell r="I326">
            <v>5.75</v>
          </cell>
          <cell r="J326">
            <v>63.42727272727273</v>
          </cell>
          <cell r="K326">
            <v>56</v>
          </cell>
          <cell r="L326">
            <v>1.1326298701298703</v>
          </cell>
          <cell r="M326">
            <v>10</v>
          </cell>
          <cell r="N326">
            <v>0</v>
          </cell>
          <cell r="O326">
            <v>0</v>
          </cell>
          <cell r="P326" t="str">
            <v>47175</v>
          </cell>
        </row>
        <row r="327">
          <cell r="A327">
            <v>44</v>
          </cell>
          <cell r="B327">
            <v>110</v>
          </cell>
          <cell r="C327">
            <v>110</v>
          </cell>
          <cell r="D327" t="str">
            <v>M</v>
          </cell>
          <cell r="E327" t="str">
            <v>2090</v>
          </cell>
          <cell r="F327" t="str">
            <v>10</v>
          </cell>
          <cell r="G327">
            <v>4439</v>
          </cell>
          <cell r="H327">
            <v>17.25</v>
          </cell>
          <cell r="I327">
            <v>2.25</v>
          </cell>
          <cell r="J327">
            <v>40.35454545454545</v>
          </cell>
          <cell r="K327">
            <v>35.5</v>
          </cell>
          <cell r="L327">
            <v>1.1367477592829704</v>
          </cell>
          <cell r="M327">
            <v>10</v>
          </cell>
          <cell r="N327">
            <v>0</v>
          </cell>
          <cell r="O327">
            <v>0</v>
          </cell>
          <cell r="P327" t="str">
            <v>47175</v>
          </cell>
        </row>
        <row r="328">
          <cell r="A328">
            <v>45</v>
          </cell>
          <cell r="B328">
            <v>80</v>
          </cell>
          <cell r="C328">
            <v>80</v>
          </cell>
          <cell r="D328" t="str">
            <v>M</v>
          </cell>
          <cell r="E328" t="str">
            <v>2107-A</v>
          </cell>
          <cell r="F328" t="str">
            <v>10</v>
          </cell>
          <cell r="G328">
            <v>1789</v>
          </cell>
          <cell r="H328">
            <v>13.5</v>
          </cell>
          <cell r="I328">
            <v>14.5</v>
          </cell>
          <cell r="J328">
            <v>22.3625</v>
          </cell>
          <cell r="K328">
            <v>20</v>
          </cell>
          <cell r="L328">
            <v>1.118125</v>
          </cell>
          <cell r="M328">
            <v>10</v>
          </cell>
          <cell r="N328">
            <v>0</v>
          </cell>
          <cell r="O328">
            <v>0</v>
          </cell>
          <cell r="P328" t="str">
            <v>47155</v>
          </cell>
        </row>
        <row r="329">
          <cell r="A329">
            <v>45</v>
          </cell>
          <cell r="B329">
            <v>55</v>
          </cell>
          <cell r="C329">
            <v>55</v>
          </cell>
          <cell r="D329" t="str">
            <v>M</v>
          </cell>
          <cell r="E329" t="str">
            <v>2107-B</v>
          </cell>
          <cell r="F329" t="str">
            <v>10</v>
          </cell>
          <cell r="G329">
            <v>463</v>
          </cell>
          <cell r="H329">
            <v>7.5</v>
          </cell>
          <cell r="I329">
            <v>1.25</v>
          </cell>
          <cell r="J329">
            <v>8.418181818181818</v>
          </cell>
          <cell r="K329">
            <v>8</v>
          </cell>
          <cell r="L329">
            <v>1.0522727272727272</v>
          </cell>
          <cell r="M329">
            <v>10</v>
          </cell>
          <cell r="N329">
            <v>0</v>
          </cell>
          <cell r="O329">
            <v>0</v>
          </cell>
          <cell r="P329" t="str">
            <v>47156</v>
          </cell>
        </row>
        <row r="330">
          <cell r="A330">
            <v>44</v>
          </cell>
          <cell r="B330">
            <v>55</v>
          </cell>
          <cell r="C330">
            <v>55</v>
          </cell>
          <cell r="D330" t="str">
            <v>M</v>
          </cell>
          <cell r="E330" t="str">
            <v>2107-B</v>
          </cell>
          <cell r="F330" t="str">
            <v>10</v>
          </cell>
          <cell r="G330">
            <v>1545</v>
          </cell>
          <cell r="H330">
            <v>25.25</v>
          </cell>
          <cell r="I330">
            <v>8.5</v>
          </cell>
          <cell r="J330">
            <v>28.09090909090909</v>
          </cell>
          <cell r="K330">
            <v>26.25</v>
          </cell>
          <cell r="L330">
            <v>1.07012987012987</v>
          </cell>
          <cell r="M330">
            <v>10</v>
          </cell>
          <cell r="N330">
            <v>0</v>
          </cell>
          <cell r="O330">
            <v>0</v>
          </cell>
          <cell r="P330" t="str">
            <v>47156</v>
          </cell>
        </row>
        <row r="331">
          <cell r="A331">
            <v>37</v>
          </cell>
          <cell r="B331">
            <v>55</v>
          </cell>
          <cell r="C331">
            <v>55</v>
          </cell>
          <cell r="D331" t="str">
            <v>M</v>
          </cell>
          <cell r="E331" t="str">
            <v>2117-A</v>
          </cell>
          <cell r="F331" t="str">
            <v>10</v>
          </cell>
          <cell r="G331">
            <v>1135</v>
          </cell>
          <cell r="H331">
            <v>16.25</v>
          </cell>
          <cell r="I331">
            <v>1.5</v>
          </cell>
          <cell r="J331">
            <v>20.636363636363637</v>
          </cell>
          <cell r="K331">
            <v>16.75</v>
          </cell>
          <cell r="L331">
            <v>1.2320217096336499</v>
          </cell>
          <cell r="M331">
            <v>20</v>
          </cell>
          <cell r="N331">
            <v>0</v>
          </cell>
          <cell r="O331">
            <v>0</v>
          </cell>
          <cell r="P331" t="str">
            <v>46126</v>
          </cell>
        </row>
        <row r="332">
          <cell r="A332">
            <v>38</v>
          </cell>
          <cell r="B332">
            <v>55</v>
          </cell>
          <cell r="C332">
            <v>55</v>
          </cell>
          <cell r="D332" t="str">
            <v>M</v>
          </cell>
          <cell r="E332" t="str">
            <v>2117-A</v>
          </cell>
          <cell r="F332" t="str">
            <v>10</v>
          </cell>
          <cell r="G332">
            <v>865</v>
          </cell>
          <cell r="H332">
            <v>11.75</v>
          </cell>
          <cell r="I332">
            <v>1</v>
          </cell>
          <cell r="J332">
            <v>15.727272727272727</v>
          </cell>
          <cell r="K332">
            <v>11.75</v>
          </cell>
          <cell r="L332">
            <v>1.3384912959381043</v>
          </cell>
          <cell r="M332">
            <v>20</v>
          </cell>
          <cell r="N332">
            <v>0</v>
          </cell>
          <cell r="O332">
            <v>0</v>
          </cell>
          <cell r="P332" t="str">
            <v>46126</v>
          </cell>
        </row>
        <row r="333">
          <cell r="A333">
            <v>37</v>
          </cell>
          <cell r="B333">
            <v>55</v>
          </cell>
          <cell r="C333">
            <v>55</v>
          </cell>
          <cell r="D333" t="str">
            <v>M</v>
          </cell>
          <cell r="E333" t="str">
            <v>2117-B</v>
          </cell>
          <cell r="F333" t="str">
            <v>10</v>
          </cell>
          <cell r="G333">
            <v>2000</v>
          </cell>
          <cell r="H333">
            <v>26</v>
          </cell>
          <cell r="I333">
            <v>2.5</v>
          </cell>
          <cell r="J333">
            <v>36.36363636363637</v>
          </cell>
          <cell r="K333">
            <v>26</v>
          </cell>
          <cell r="L333">
            <v>1.3986013986013988</v>
          </cell>
          <cell r="M333">
            <v>20</v>
          </cell>
          <cell r="N333">
            <v>0</v>
          </cell>
          <cell r="O333">
            <v>0</v>
          </cell>
          <cell r="P333" t="str">
            <v>46127</v>
          </cell>
        </row>
        <row r="334">
          <cell r="A334">
            <v>44</v>
          </cell>
          <cell r="B334">
            <v>1000</v>
          </cell>
          <cell r="C334">
            <v>400</v>
          </cell>
          <cell r="D334" t="str">
            <v>M</v>
          </cell>
          <cell r="E334" t="str">
            <v>2121-B</v>
          </cell>
          <cell r="F334" t="str">
            <v>10</v>
          </cell>
          <cell r="G334">
            <v>2904</v>
          </cell>
          <cell r="H334">
            <v>1.25</v>
          </cell>
          <cell r="I334">
            <v>5.75</v>
          </cell>
          <cell r="J334">
            <v>7.26</v>
          </cell>
          <cell r="K334">
            <v>8.5</v>
          </cell>
          <cell r="L334">
            <v>0.8541176470588235</v>
          </cell>
          <cell r="M334">
            <v>11</v>
          </cell>
          <cell r="N334">
            <v>0</v>
          </cell>
          <cell r="O334">
            <v>0</v>
          </cell>
          <cell r="P334" t="str">
            <v>47130</v>
          </cell>
        </row>
        <row r="335">
          <cell r="A335">
            <v>36</v>
          </cell>
          <cell r="B335">
            <v>80</v>
          </cell>
          <cell r="C335">
            <v>80</v>
          </cell>
          <cell r="D335" t="str">
            <v>M</v>
          </cell>
          <cell r="E335" t="str">
            <v>2129-A</v>
          </cell>
          <cell r="F335" t="str">
            <v>10</v>
          </cell>
          <cell r="G335">
            <v>1988</v>
          </cell>
          <cell r="H335">
            <v>24.5</v>
          </cell>
          <cell r="I335">
            <v>2.75</v>
          </cell>
          <cell r="J335">
            <v>24.85</v>
          </cell>
          <cell r="K335">
            <v>24.75</v>
          </cell>
          <cell r="L335">
            <v>1.004040404040404</v>
          </cell>
          <cell r="M335">
            <v>20</v>
          </cell>
          <cell r="N335">
            <v>0</v>
          </cell>
          <cell r="O335">
            <v>0</v>
          </cell>
          <cell r="P335" t="str">
            <v>45914</v>
          </cell>
        </row>
        <row r="336">
          <cell r="A336">
            <v>46</v>
          </cell>
          <cell r="B336">
            <v>80</v>
          </cell>
          <cell r="C336">
            <v>80</v>
          </cell>
          <cell r="D336" t="str">
            <v>M</v>
          </cell>
          <cell r="E336" t="str">
            <v>2129-A</v>
          </cell>
          <cell r="F336" t="str">
            <v>10</v>
          </cell>
          <cell r="G336">
            <v>2000</v>
          </cell>
          <cell r="H336">
            <v>16.75</v>
          </cell>
          <cell r="I336">
            <v>2</v>
          </cell>
          <cell r="J336">
            <v>25</v>
          </cell>
          <cell r="K336">
            <v>19.5</v>
          </cell>
          <cell r="L336">
            <v>1.2820512820512822</v>
          </cell>
          <cell r="M336">
            <v>10</v>
          </cell>
          <cell r="N336">
            <v>0</v>
          </cell>
          <cell r="O336">
            <v>0</v>
          </cell>
          <cell r="P336" t="str">
            <v>47157</v>
          </cell>
        </row>
        <row r="337">
          <cell r="A337">
            <v>38</v>
          </cell>
          <cell r="B337">
            <v>55</v>
          </cell>
          <cell r="C337">
            <v>55</v>
          </cell>
          <cell r="D337" t="str">
            <v>M</v>
          </cell>
          <cell r="E337" t="str">
            <v>2129-B</v>
          </cell>
          <cell r="F337" t="str">
            <v>10</v>
          </cell>
          <cell r="G337">
            <v>1000</v>
          </cell>
          <cell r="H337">
            <v>13.25</v>
          </cell>
          <cell r="I337">
            <v>4</v>
          </cell>
          <cell r="J337">
            <v>18.181818181818183</v>
          </cell>
          <cell r="K337">
            <v>12.75</v>
          </cell>
          <cell r="L337">
            <v>1.4260249554367204</v>
          </cell>
          <cell r="M337">
            <v>20</v>
          </cell>
          <cell r="N337">
            <v>0</v>
          </cell>
          <cell r="O337">
            <v>0</v>
          </cell>
          <cell r="P337" t="str">
            <v>46128</v>
          </cell>
        </row>
        <row r="338">
          <cell r="A338">
            <v>40</v>
          </cell>
          <cell r="B338">
            <v>600</v>
          </cell>
          <cell r="C338">
            <v>105</v>
          </cell>
          <cell r="D338" t="str">
            <v>M</v>
          </cell>
          <cell r="E338" t="str">
            <v>2150</v>
          </cell>
          <cell r="F338" t="str">
            <v>10</v>
          </cell>
          <cell r="G338">
            <v>589</v>
          </cell>
          <cell r="H338">
            <v>1</v>
          </cell>
          <cell r="I338">
            <v>0.75</v>
          </cell>
          <cell r="J338">
            <v>5.609523809523809</v>
          </cell>
          <cell r="K338">
            <v>6</v>
          </cell>
          <cell r="L338">
            <v>0.9349206349206348</v>
          </cell>
          <cell r="M338">
            <v>11</v>
          </cell>
          <cell r="N338">
            <v>0</v>
          </cell>
          <cell r="O338">
            <v>0</v>
          </cell>
          <cell r="P338" t="str">
            <v>46513</v>
          </cell>
        </row>
        <row r="339">
          <cell r="A339">
            <v>39</v>
          </cell>
          <cell r="B339">
            <v>600</v>
          </cell>
          <cell r="C339">
            <v>105</v>
          </cell>
          <cell r="D339" t="str">
            <v>M</v>
          </cell>
          <cell r="E339" t="str">
            <v>2150</v>
          </cell>
          <cell r="F339" t="str">
            <v>10</v>
          </cell>
          <cell r="G339">
            <v>5000</v>
          </cell>
          <cell r="H339">
            <v>5.25</v>
          </cell>
          <cell r="I339">
            <v>3.5</v>
          </cell>
          <cell r="J339">
            <v>47.61904761904762</v>
          </cell>
          <cell r="K339">
            <v>47.5</v>
          </cell>
          <cell r="L339">
            <v>1.0025062656641603</v>
          </cell>
          <cell r="M339">
            <v>11</v>
          </cell>
          <cell r="N339">
            <v>0</v>
          </cell>
          <cell r="O339">
            <v>0</v>
          </cell>
          <cell r="P339" t="str">
            <v>46513</v>
          </cell>
        </row>
        <row r="340">
          <cell r="A340">
            <v>43</v>
          </cell>
          <cell r="B340">
            <v>600</v>
          </cell>
          <cell r="C340">
            <v>105</v>
          </cell>
          <cell r="D340" t="str">
            <v>M</v>
          </cell>
          <cell r="E340" t="str">
            <v>2150</v>
          </cell>
          <cell r="F340" t="str">
            <v>10</v>
          </cell>
          <cell r="G340">
            <v>5580</v>
          </cell>
          <cell r="H340">
            <v>4.25</v>
          </cell>
          <cell r="I340">
            <v>4</v>
          </cell>
          <cell r="J340">
            <v>53.142857142857146</v>
          </cell>
          <cell r="K340">
            <v>50</v>
          </cell>
          <cell r="L340">
            <v>1.062857142857143</v>
          </cell>
          <cell r="M340">
            <v>11</v>
          </cell>
          <cell r="N340">
            <v>0</v>
          </cell>
          <cell r="O340">
            <v>0</v>
          </cell>
          <cell r="P340" t="str">
            <v>46993</v>
          </cell>
        </row>
        <row r="341">
          <cell r="A341">
            <v>41</v>
          </cell>
          <cell r="B341">
            <v>240</v>
          </cell>
          <cell r="C341">
            <v>240</v>
          </cell>
          <cell r="D341" t="str">
            <v>M</v>
          </cell>
          <cell r="E341" t="str">
            <v>2190</v>
          </cell>
          <cell r="F341" t="str">
            <v>10</v>
          </cell>
          <cell r="G341">
            <v>900</v>
          </cell>
          <cell r="H341">
            <v>3.75</v>
          </cell>
          <cell r="I341">
            <v>1.75</v>
          </cell>
          <cell r="J341">
            <v>3.75</v>
          </cell>
          <cell r="K341">
            <v>5</v>
          </cell>
          <cell r="L341">
            <v>0.75</v>
          </cell>
          <cell r="M341">
            <v>5</v>
          </cell>
          <cell r="N341">
            <v>0</v>
          </cell>
          <cell r="O341">
            <v>0</v>
          </cell>
          <cell r="P341" t="str">
            <v>45633</v>
          </cell>
        </row>
        <row r="342">
          <cell r="A342">
            <v>42</v>
          </cell>
          <cell r="B342">
            <v>240</v>
          </cell>
          <cell r="C342">
            <v>240</v>
          </cell>
          <cell r="D342" t="str">
            <v>M</v>
          </cell>
          <cell r="E342" t="str">
            <v>2190</v>
          </cell>
          <cell r="F342" t="str">
            <v>10</v>
          </cell>
          <cell r="G342">
            <v>12030</v>
          </cell>
          <cell r="H342">
            <v>47.75</v>
          </cell>
          <cell r="I342">
            <v>3</v>
          </cell>
          <cell r="J342">
            <v>50.125</v>
          </cell>
          <cell r="K342">
            <v>47.75</v>
          </cell>
          <cell r="L342">
            <v>1.049738219895288</v>
          </cell>
          <cell r="M342">
            <v>5</v>
          </cell>
          <cell r="N342">
            <v>0</v>
          </cell>
          <cell r="O342">
            <v>0</v>
          </cell>
          <cell r="P342" t="str">
            <v>45633</v>
          </cell>
        </row>
        <row r="343">
          <cell r="A343">
            <v>46</v>
          </cell>
          <cell r="B343">
            <v>60</v>
          </cell>
          <cell r="C343">
            <v>60</v>
          </cell>
          <cell r="D343" t="str">
            <v>M</v>
          </cell>
          <cell r="E343" t="str">
            <v>2191</v>
          </cell>
          <cell r="F343" t="str">
            <v>10</v>
          </cell>
          <cell r="G343">
            <v>3840</v>
          </cell>
          <cell r="H343">
            <v>57.75</v>
          </cell>
          <cell r="I343">
            <v>10</v>
          </cell>
          <cell r="J343">
            <v>64</v>
          </cell>
          <cell r="K343">
            <v>57.25</v>
          </cell>
          <cell r="L343">
            <v>1.1179039301310043</v>
          </cell>
          <cell r="M343">
            <v>21</v>
          </cell>
          <cell r="N343">
            <v>0</v>
          </cell>
          <cell r="O343">
            <v>0</v>
          </cell>
          <cell r="P343" t="str">
            <v>46569</v>
          </cell>
        </row>
        <row r="344">
          <cell r="A344">
            <v>44</v>
          </cell>
          <cell r="B344">
            <v>500</v>
          </cell>
          <cell r="C344">
            <v>180</v>
          </cell>
          <cell r="D344" t="str">
            <v>M</v>
          </cell>
          <cell r="E344" t="str">
            <v>2208-B</v>
          </cell>
          <cell r="F344" t="str">
            <v>10</v>
          </cell>
          <cell r="G344">
            <v>5031</v>
          </cell>
          <cell r="H344">
            <v>2.25</v>
          </cell>
          <cell r="I344">
            <v>2.75</v>
          </cell>
          <cell r="J344">
            <v>27.95</v>
          </cell>
          <cell r="K344">
            <v>25.5</v>
          </cell>
          <cell r="L344">
            <v>1.096078431372549</v>
          </cell>
          <cell r="M344">
            <v>16</v>
          </cell>
          <cell r="N344">
            <v>0</v>
          </cell>
          <cell r="O344">
            <v>0</v>
          </cell>
          <cell r="P344" t="str">
            <v>47073</v>
          </cell>
        </row>
        <row r="345">
          <cell r="A345">
            <v>41</v>
          </cell>
          <cell r="B345">
            <v>500</v>
          </cell>
          <cell r="C345">
            <v>180</v>
          </cell>
          <cell r="D345" t="str">
            <v>M</v>
          </cell>
          <cell r="E345" t="str">
            <v>2208-B</v>
          </cell>
          <cell r="F345" t="str">
            <v>10</v>
          </cell>
          <cell r="G345">
            <v>5367</v>
          </cell>
          <cell r="H345">
            <v>3</v>
          </cell>
          <cell r="I345">
            <v>1</v>
          </cell>
          <cell r="J345">
            <v>29.816666666666666</v>
          </cell>
          <cell r="K345">
            <v>20.5</v>
          </cell>
          <cell r="L345">
            <v>1.454471544715447</v>
          </cell>
          <cell r="M345">
            <v>13</v>
          </cell>
          <cell r="N345">
            <v>0</v>
          </cell>
          <cell r="O345">
            <v>0</v>
          </cell>
          <cell r="P345" t="str">
            <v>46526</v>
          </cell>
        </row>
        <row r="346">
          <cell r="A346">
            <v>36</v>
          </cell>
          <cell r="B346">
            <v>500</v>
          </cell>
          <cell r="C346">
            <v>180</v>
          </cell>
          <cell r="D346" t="str">
            <v>M</v>
          </cell>
          <cell r="E346" t="str">
            <v>2208-B</v>
          </cell>
          <cell r="F346" t="str">
            <v>10</v>
          </cell>
          <cell r="G346">
            <v>1735</v>
          </cell>
          <cell r="H346">
            <v>0.25</v>
          </cell>
          <cell r="I346">
            <v>2.75</v>
          </cell>
          <cell r="J346">
            <v>9.63888888888889</v>
          </cell>
          <cell r="K346">
            <v>4</v>
          </cell>
          <cell r="L346">
            <v>2.4097222222222223</v>
          </cell>
          <cell r="M346">
            <v>15</v>
          </cell>
          <cell r="N346">
            <v>0</v>
          </cell>
          <cell r="O346">
            <v>0</v>
          </cell>
          <cell r="P346" t="str">
            <v>45915</v>
          </cell>
        </row>
        <row r="347">
          <cell r="A347">
            <v>45</v>
          </cell>
          <cell r="B347">
            <v>750</v>
          </cell>
          <cell r="C347">
            <v>160</v>
          </cell>
          <cell r="D347" t="str">
            <v>M</v>
          </cell>
          <cell r="E347" t="str">
            <v>2218</v>
          </cell>
          <cell r="F347" t="str">
            <v>10</v>
          </cell>
          <cell r="G347">
            <v>2476</v>
          </cell>
          <cell r="H347">
            <v>2.25</v>
          </cell>
          <cell r="I347">
            <v>0.75</v>
          </cell>
          <cell r="J347">
            <v>15.475</v>
          </cell>
          <cell r="K347">
            <v>17.5</v>
          </cell>
          <cell r="L347">
            <v>0.8842857142857142</v>
          </cell>
          <cell r="M347">
            <v>13</v>
          </cell>
          <cell r="N347">
            <v>0</v>
          </cell>
          <cell r="O347">
            <v>0</v>
          </cell>
          <cell r="P347" t="str">
            <v>47077</v>
          </cell>
        </row>
        <row r="348">
          <cell r="A348">
            <v>39</v>
          </cell>
          <cell r="B348">
            <v>750</v>
          </cell>
          <cell r="C348">
            <v>160</v>
          </cell>
          <cell r="D348" t="str">
            <v>M</v>
          </cell>
          <cell r="E348" t="str">
            <v>2218</v>
          </cell>
          <cell r="F348" t="str">
            <v>10</v>
          </cell>
          <cell r="G348">
            <v>4959</v>
          </cell>
          <cell r="H348">
            <v>3.5</v>
          </cell>
          <cell r="I348">
            <v>2.75</v>
          </cell>
          <cell r="J348">
            <v>30.99375</v>
          </cell>
          <cell r="K348">
            <v>31</v>
          </cell>
          <cell r="L348">
            <v>0.9997983870967742</v>
          </cell>
          <cell r="M348">
            <v>13</v>
          </cell>
          <cell r="N348">
            <v>0</v>
          </cell>
          <cell r="O348">
            <v>0</v>
          </cell>
          <cell r="P348" t="str">
            <v>46419</v>
          </cell>
        </row>
        <row r="349">
          <cell r="A349">
            <v>41</v>
          </cell>
          <cell r="B349">
            <v>750</v>
          </cell>
          <cell r="C349">
            <v>160</v>
          </cell>
          <cell r="D349" t="str">
            <v>M</v>
          </cell>
          <cell r="E349" t="str">
            <v>2218</v>
          </cell>
          <cell r="F349" t="str">
            <v>10</v>
          </cell>
          <cell r="G349">
            <v>5100</v>
          </cell>
          <cell r="H349">
            <v>3</v>
          </cell>
          <cell r="I349">
            <v>2.75</v>
          </cell>
          <cell r="J349">
            <v>31.875</v>
          </cell>
          <cell r="K349">
            <v>31</v>
          </cell>
          <cell r="L349">
            <v>1.028225806451613</v>
          </cell>
          <cell r="M349">
            <v>16</v>
          </cell>
          <cell r="N349">
            <v>0</v>
          </cell>
          <cell r="O349">
            <v>0</v>
          </cell>
          <cell r="P349" t="str">
            <v>46644</v>
          </cell>
        </row>
        <row r="350">
          <cell r="A350">
            <v>44</v>
          </cell>
          <cell r="B350">
            <v>750</v>
          </cell>
          <cell r="C350">
            <v>160</v>
          </cell>
          <cell r="D350" t="str">
            <v>M</v>
          </cell>
          <cell r="E350" t="str">
            <v>2218</v>
          </cell>
          <cell r="F350" t="str">
            <v>10</v>
          </cell>
          <cell r="G350">
            <v>5515</v>
          </cell>
          <cell r="H350">
            <v>3.5</v>
          </cell>
          <cell r="I350">
            <v>3</v>
          </cell>
          <cell r="J350">
            <v>34.46875</v>
          </cell>
          <cell r="K350">
            <v>33.5</v>
          </cell>
          <cell r="L350">
            <v>1.0289179104477613</v>
          </cell>
          <cell r="M350">
            <v>13</v>
          </cell>
          <cell r="N350">
            <v>0</v>
          </cell>
          <cell r="O350">
            <v>0</v>
          </cell>
          <cell r="P350" t="str">
            <v>47077</v>
          </cell>
        </row>
        <row r="351">
          <cell r="A351">
            <v>40</v>
          </cell>
          <cell r="B351">
            <v>80</v>
          </cell>
          <cell r="C351">
            <v>80</v>
          </cell>
          <cell r="D351" t="str">
            <v>M</v>
          </cell>
          <cell r="E351" t="str">
            <v>2223-A</v>
          </cell>
          <cell r="F351" t="str">
            <v>10</v>
          </cell>
          <cell r="G351">
            <v>4969</v>
          </cell>
          <cell r="H351">
            <v>50.75</v>
          </cell>
          <cell r="I351">
            <v>5.5</v>
          </cell>
          <cell r="J351">
            <v>62.1125</v>
          </cell>
          <cell r="K351">
            <v>52</v>
          </cell>
          <cell r="L351">
            <v>1.1944711538461539</v>
          </cell>
          <cell r="M351">
            <v>15</v>
          </cell>
          <cell r="N351">
            <v>0</v>
          </cell>
          <cell r="O351">
            <v>0</v>
          </cell>
          <cell r="P351" t="str">
            <v>45018</v>
          </cell>
        </row>
        <row r="352">
          <cell r="A352">
            <v>36</v>
          </cell>
          <cell r="B352">
            <v>80</v>
          </cell>
          <cell r="C352">
            <v>80</v>
          </cell>
          <cell r="D352" t="str">
            <v>M</v>
          </cell>
          <cell r="E352" t="str">
            <v>2223-A</v>
          </cell>
          <cell r="F352" t="str">
            <v>10</v>
          </cell>
          <cell r="G352">
            <v>8134</v>
          </cell>
          <cell r="H352">
            <v>74.75</v>
          </cell>
          <cell r="I352">
            <v>2.25</v>
          </cell>
          <cell r="J352">
            <v>101.675</v>
          </cell>
          <cell r="K352">
            <v>74.25</v>
          </cell>
          <cell r="L352">
            <v>1.3693602693602693</v>
          </cell>
          <cell r="M352">
            <v>14</v>
          </cell>
          <cell r="N352">
            <v>0</v>
          </cell>
          <cell r="O352">
            <v>0</v>
          </cell>
          <cell r="P352" t="str">
            <v>44156</v>
          </cell>
        </row>
        <row r="353">
          <cell r="A353">
            <v>46</v>
          </cell>
          <cell r="B353">
            <v>80</v>
          </cell>
          <cell r="C353">
            <v>80</v>
          </cell>
          <cell r="D353" t="str">
            <v>M</v>
          </cell>
          <cell r="E353" t="str">
            <v>2223-A</v>
          </cell>
          <cell r="F353" t="str">
            <v>10</v>
          </cell>
          <cell r="G353">
            <v>5487</v>
          </cell>
          <cell r="H353">
            <v>49.5</v>
          </cell>
          <cell r="I353">
            <v>5.5</v>
          </cell>
          <cell r="J353">
            <v>68.5875</v>
          </cell>
          <cell r="K353">
            <v>50</v>
          </cell>
          <cell r="L353">
            <v>1.37175</v>
          </cell>
          <cell r="M353">
            <v>14</v>
          </cell>
          <cell r="N353">
            <v>0</v>
          </cell>
          <cell r="O353">
            <v>0</v>
          </cell>
          <cell r="P353" t="str">
            <v>46152</v>
          </cell>
        </row>
        <row r="354">
          <cell r="A354">
            <v>37</v>
          </cell>
          <cell r="B354">
            <v>80</v>
          </cell>
          <cell r="C354">
            <v>80</v>
          </cell>
          <cell r="D354" t="str">
            <v>M</v>
          </cell>
          <cell r="E354" t="str">
            <v>2223-B</v>
          </cell>
          <cell r="F354" t="str">
            <v>10</v>
          </cell>
          <cell r="G354">
            <v>2405</v>
          </cell>
          <cell r="H354">
            <v>21.75</v>
          </cell>
          <cell r="I354">
            <v>2.25</v>
          </cell>
          <cell r="J354">
            <v>30.0625</v>
          </cell>
          <cell r="K354">
            <v>21.5</v>
          </cell>
          <cell r="L354">
            <v>1.3982558139534884</v>
          </cell>
          <cell r="M354">
            <v>14</v>
          </cell>
          <cell r="N354">
            <v>0</v>
          </cell>
          <cell r="O354">
            <v>0</v>
          </cell>
          <cell r="P354" t="str">
            <v>45394</v>
          </cell>
        </row>
        <row r="355">
          <cell r="A355">
            <v>36</v>
          </cell>
          <cell r="B355">
            <v>80</v>
          </cell>
          <cell r="C355">
            <v>80</v>
          </cell>
          <cell r="D355" t="str">
            <v>M</v>
          </cell>
          <cell r="E355" t="str">
            <v>2223-B</v>
          </cell>
          <cell r="F355" t="str">
            <v>10</v>
          </cell>
          <cell r="G355">
            <v>2601</v>
          </cell>
          <cell r="H355">
            <v>22.75</v>
          </cell>
          <cell r="I355">
            <v>1.25</v>
          </cell>
          <cell r="J355">
            <v>32.5125</v>
          </cell>
          <cell r="K355">
            <v>23</v>
          </cell>
          <cell r="L355">
            <v>1.4135869565217392</v>
          </cell>
          <cell r="M355">
            <v>14</v>
          </cell>
          <cell r="N355">
            <v>0</v>
          </cell>
          <cell r="O355">
            <v>0</v>
          </cell>
          <cell r="P355" t="str">
            <v>45394</v>
          </cell>
        </row>
        <row r="356">
          <cell r="A356">
            <v>40</v>
          </cell>
          <cell r="B356">
            <v>90</v>
          </cell>
          <cell r="C356">
            <v>90</v>
          </cell>
          <cell r="D356" t="str">
            <v>M</v>
          </cell>
          <cell r="E356" t="str">
            <v>2226</v>
          </cell>
          <cell r="F356" t="str">
            <v>10</v>
          </cell>
          <cell r="G356">
            <v>428</v>
          </cell>
          <cell r="H356">
            <v>4.25</v>
          </cell>
          <cell r="I356">
            <v>3.25</v>
          </cell>
          <cell r="J356">
            <v>4.7555555555555555</v>
          </cell>
          <cell r="K356">
            <v>4.25</v>
          </cell>
          <cell r="L356">
            <v>1.118954248366013</v>
          </cell>
          <cell r="M356">
            <v>15</v>
          </cell>
          <cell r="N356">
            <v>0</v>
          </cell>
          <cell r="O356">
            <v>0</v>
          </cell>
          <cell r="P356" t="str">
            <v>46573</v>
          </cell>
        </row>
        <row r="357">
          <cell r="A357">
            <v>41</v>
          </cell>
          <cell r="B357">
            <v>90</v>
          </cell>
          <cell r="C357">
            <v>90</v>
          </cell>
          <cell r="D357" t="str">
            <v>M</v>
          </cell>
          <cell r="E357" t="str">
            <v>2226</v>
          </cell>
          <cell r="F357" t="str">
            <v>10</v>
          </cell>
          <cell r="G357">
            <v>9170</v>
          </cell>
          <cell r="H357">
            <v>90.25</v>
          </cell>
          <cell r="I357">
            <v>3</v>
          </cell>
          <cell r="J357">
            <v>101.88888888888889</v>
          </cell>
          <cell r="K357">
            <v>87</v>
          </cell>
          <cell r="L357">
            <v>1.1711366538952745</v>
          </cell>
          <cell r="M357">
            <v>15</v>
          </cell>
          <cell r="N357">
            <v>0</v>
          </cell>
          <cell r="O357">
            <v>0</v>
          </cell>
          <cell r="P357" t="str">
            <v>46573</v>
          </cell>
        </row>
        <row r="358">
          <cell r="A358">
            <v>37</v>
          </cell>
          <cell r="B358">
            <v>90</v>
          </cell>
          <cell r="C358">
            <v>90</v>
          </cell>
          <cell r="D358" t="str">
            <v>M</v>
          </cell>
          <cell r="E358" t="str">
            <v>2226</v>
          </cell>
          <cell r="F358" t="str">
            <v>10</v>
          </cell>
          <cell r="G358">
            <v>1450</v>
          </cell>
          <cell r="H358">
            <v>12.5</v>
          </cell>
          <cell r="I358">
            <v>2.25</v>
          </cell>
          <cell r="J358">
            <v>16.11111111111111</v>
          </cell>
          <cell r="K358">
            <v>13.75</v>
          </cell>
          <cell r="L358">
            <v>1.1717171717171717</v>
          </cell>
          <cell r="M358">
            <v>14</v>
          </cell>
          <cell r="N358">
            <v>0</v>
          </cell>
          <cell r="O358">
            <v>0</v>
          </cell>
          <cell r="P358" t="str">
            <v>44153</v>
          </cell>
        </row>
        <row r="359">
          <cell r="A359">
            <v>38</v>
          </cell>
          <cell r="B359">
            <v>90</v>
          </cell>
          <cell r="C359">
            <v>90</v>
          </cell>
          <cell r="D359" t="str">
            <v>M</v>
          </cell>
          <cell r="E359" t="str">
            <v>2226</v>
          </cell>
          <cell r="F359" t="str">
            <v>10</v>
          </cell>
          <cell r="G359">
            <v>8526</v>
          </cell>
          <cell r="H359">
            <v>76.25</v>
          </cell>
          <cell r="I359">
            <v>2.25</v>
          </cell>
          <cell r="J359">
            <v>94.73333333333333</v>
          </cell>
          <cell r="K359">
            <v>76</v>
          </cell>
          <cell r="L359">
            <v>1.2464912280701754</v>
          </cell>
          <cell r="M359">
            <v>14</v>
          </cell>
          <cell r="N359">
            <v>0</v>
          </cell>
          <cell r="O359">
            <v>0</v>
          </cell>
          <cell r="P359" t="str">
            <v>44153</v>
          </cell>
        </row>
        <row r="360">
          <cell r="A360">
            <v>38</v>
          </cell>
          <cell r="B360">
            <v>180</v>
          </cell>
          <cell r="C360">
            <v>180</v>
          </cell>
          <cell r="D360" t="str">
            <v>M</v>
          </cell>
          <cell r="E360" t="str">
            <v>2228</v>
          </cell>
          <cell r="F360" t="str">
            <v>10</v>
          </cell>
          <cell r="G360">
            <v>1210</v>
          </cell>
          <cell r="H360">
            <v>7.25</v>
          </cell>
          <cell r="I360">
            <v>4.25</v>
          </cell>
          <cell r="J360">
            <v>6.722222222222222</v>
          </cell>
          <cell r="K360">
            <v>7</v>
          </cell>
          <cell r="L360">
            <v>0.9603174603174603</v>
          </cell>
          <cell r="M360">
            <v>4</v>
          </cell>
          <cell r="N360">
            <v>0</v>
          </cell>
          <cell r="O360">
            <v>0</v>
          </cell>
          <cell r="P360" t="str">
            <v>44656</v>
          </cell>
        </row>
        <row r="361">
          <cell r="A361">
            <v>39</v>
          </cell>
          <cell r="B361">
            <v>180</v>
          </cell>
          <cell r="C361">
            <v>180</v>
          </cell>
          <cell r="D361" t="str">
            <v>M</v>
          </cell>
          <cell r="E361" t="str">
            <v>2228</v>
          </cell>
          <cell r="F361" t="str">
            <v>10</v>
          </cell>
          <cell r="G361">
            <v>23609</v>
          </cell>
          <cell r="H361">
            <v>96.75</v>
          </cell>
          <cell r="I361">
            <v>4.5</v>
          </cell>
          <cell r="J361">
            <v>131.1611111111111</v>
          </cell>
          <cell r="K361">
            <v>95.25</v>
          </cell>
          <cell r="L361">
            <v>1.3770195392242635</v>
          </cell>
          <cell r="M361">
            <v>4</v>
          </cell>
          <cell r="N361">
            <v>0</v>
          </cell>
          <cell r="O361">
            <v>0</v>
          </cell>
          <cell r="P361" t="str">
            <v>44656</v>
          </cell>
        </row>
        <row r="362">
          <cell r="A362">
            <v>46</v>
          </cell>
          <cell r="B362">
            <v>180</v>
          </cell>
          <cell r="C362">
            <v>180</v>
          </cell>
          <cell r="D362" t="str">
            <v>M</v>
          </cell>
          <cell r="E362" t="str">
            <v>2228</v>
          </cell>
          <cell r="F362" t="str">
            <v>10</v>
          </cell>
          <cell r="G362">
            <v>14464</v>
          </cell>
          <cell r="H362">
            <v>55.75</v>
          </cell>
          <cell r="I362">
            <v>9.25</v>
          </cell>
          <cell r="J362">
            <v>80.35555555555555</v>
          </cell>
          <cell r="K362">
            <v>55.25</v>
          </cell>
          <cell r="L362">
            <v>1.454399195575666</v>
          </cell>
          <cell r="M362">
            <v>22</v>
          </cell>
          <cell r="N362">
            <v>0</v>
          </cell>
          <cell r="O362">
            <v>0</v>
          </cell>
          <cell r="P362" t="str">
            <v>45395</v>
          </cell>
        </row>
        <row r="363">
          <cell r="A363">
            <v>36</v>
          </cell>
          <cell r="B363">
            <v>130</v>
          </cell>
          <cell r="C363">
            <v>130</v>
          </cell>
          <cell r="D363" t="str">
            <v>M</v>
          </cell>
          <cell r="E363" t="str">
            <v>2230</v>
          </cell>
          <cell r="F363" t="str">
            <v>10</v>
          </cell>
          <cell r="G363">
            <v>13530</v>
          </cell>
          <cell r="H363">
            <v>99.75</v>
          </cell>
          <cell r="I363">
            <v>4.25</v>
          </cell>
          <cell r="J363">
            <v>104.07692307692308</v>
          </cell>
          <cell r="K363">
            <v>100</v>
          </cell>
          <cell r="L363">
            <v>1.040769230769231</v>
          </cell>
          <cell r="M363">
            <v>8</v>
          </cell>
          <cell r="N363">
            <v>0</v>
          </cell>
          <cell r="O363">
            <v>0</v>
          </cell>
          <cell r="P363" t="str">
            <v>44670</v>
          </cell>
        </row>
        <row r="364">
          <cell r="A364">
            <v>46</v>
          </cell>
          <cell r="B364">
            <v>130</v>
          </cell>
          <cell r="C364">
            <v>130</v>
          </cell>
          <cell r="D364" t="str">
            <v>M</v>
          </cell>
          <cell r="E364" t="str">
            <v>2230</v>
          </cell>
          <cell r="F364" t="str">
            <v>10</v>
          </cell>
          <cell r="G364">
            <v>2183</v>
          </cell>
          <cell r="H364">
            <v>16.25</v>
          </cell>
          <cell r="I364">
            <v>5.5</v>
          </cell>
          <cell r="J364">
            <v>16.79230769230769</v>
          </cell>
          <cell r="K364">
            <v>16</v>
          </cell>
          <cell r="L364">
            <v>1.0495192307692307</v>
          </cell>
          <cell r="M364">
            <v>2</v>
          </cell>
          <cell r="N364">
            <v>0</v>
          </cell>
          <cell r="O364">
            <v>0</v>
          </cell>
          <cell r="P364" t="str">
            <v>45397</v>
          </cell>
        </row>
        <row r="365">
          <cell r="A365">
            <v>41</v>
          </cell>
          <cell r="B365">
            <v>40</v>
          </cell>
          <cell r="C365">
            <v>40</v>
          </cell>
          <cell r="D365" t="str">
            <v>M</v>
          </cell>
          <cell r="E365" t="str">
            <v>2264-B</v>
          </cell>
          <cell r="F365" t="str">
            <v>10</v>
          </cell>
          <cell r="G365">
            <v>602</v>
          </cell>
          <cell r="H365">
            <v>12.25</v>
          </cell>
          <cell r="I365">
            <v>2.5</v>
          </cell>
          <cell r="J365">
            <v>15.05</v>
          </cell>
          <cell r="K365">
            <v>14.5</v>
          </cell>
          <cell r="L365">
            <v>1.0379310344827586</v>
          </cell>
          <cell r="M365">
            <v>9</v>
          </cell>
          <cell r="N365">
            <v>0</v>
          </cell>
          <cell r="O365">
            <v>0</v>
          </cell>
          <cell r="P365" t="str">
            <v>46129</v>
          </cell>
        </row>
        <row r="366">
          <cell r="A366">
            <v>40</v>
          </cell>
          <cell r="B366">
            <v>40</v>
          </cell>
          <cell r="C366">
            <v>40</v>
          </cell>
          <cell r="D366" t="str">
            <v>M</v>
          </cell>
          <cell r="E366" t="str">
            <v>2264-B</v>
          </cell>
          <cell r="F366" t="str">
            <v>10</v>
          </cell>
          <cell r="G366">
            <v>1120</v>
          </cell>
          <cell r="H366">
            <v>18.75</v>
          </cell>
          <cell r="I366">
            <v>25</v>
          </cell>
          <cell r="J366">
            <v>28</v>
          </cell>
          <cell r="K366">
            <v>21.75</v>
          </cell>
          <cell r="L366">
            <v>1.2873563218390804</v>
          </cell>
          <cell r="M366">
            <v>9</v>
          </cell>
          <cell r="N366">
            <v>0</v>
          </cell>
          <cell r="O366">
            <v>0</v>
          </cell>
          <cell r="P366" t="str">
            <v>46129</v>
          </cell>
        </row>
        <row r="367">
          <cell r="A367">
            <v>38</v>
          </cell>
          <cell r="B367">
            <v>60</v>
          </cell>
          <cell r="C367">
            <v>60</v>
          </cell>
          <cell r="D367" t="str">
            <v>M</v>
          </cell>
          <cell r="E367" t="str">
            <v>2265</v>
          </cell>
          <cell r="F367" t="str">
            <v>10</v>
          </cell>
          <cell r="G367">
            <v>2100</v>
          </cell>
          <cell r="H367">
            <v>26.25</v>
          </cell>
          <cell r="I367">
            <v>5.75</v>
          </cell>
          <cell r="J367">
            <v>35</v>
          </cell>
          <cell r="K367">
            <v>26.5</v>
          </cell>
          <cell r="L367">
            <v>1.320754716981132</v>
          </cell>
          <cell r="M367">
            <v>20</v>
          </cell>
          <cell r="N367">
            <v>0</v>
          </cell>
          <cell r="O367">
            <v>0</v>
          </cell>
          <cell r="P367" t="str">
            <v>46130</v>
          </cell>
        </row>
        <row r="368">
          <cell r="A368">
            <v>42</v>
          </cell>
          <cell r="B368">
            <v>3500</v>
          </cell>
          <cell r="C368">
            <v>175</v>
          </cell>
          <cell r="D368" t="str">
            <v>M</v>
          </cell>
          <cell r="E368" t="str">
            <v>2269-A</v>
          </cell>
          <cell r="F368" t="str">
            <v>10</v>
          </cell>
          <cell r="G368">
            <v>13552</v>
          </cell>
          <cell r="H368">
            <v>3</v>
          </cell>
          <cell r="I368">
            <v>0.5</v>
          </cell>
          <cell r="J368">
            <v>77.44</v>
          </cell>
          <cell r="K368">
            <v>67.5</v>
          </cell>
          <cell r="L368">
            <v>1.1472592592592592</v>
          </cell>
          <cell r="M368">
            <v>13</v>
          </cell>
          <cell r="N368">
            <v>0</v>
          </cell>
          <cell r="O368">
            <v>0</v>
          </cell>
          <cell r="P368" t="str">
            <v>46872</v>
          </cell>
        </row>
        <row r="369">
          <cell r="A369">
            <v>41</v>
          </cell>
          <cell r="B369">
            <v>3500</v>
          </cell>
          <cell r="C369">
            <v>175</v>
          </cell>
          <cell r="D369" t="str">
            <v>M</v>
          </cell>
          <cell r="E369" t="str">
            <v>2269-A</v>
          </cell>
          <cell r="F369" t="str">
            <v>10</v>
          </cell>
          <cell r="G369">
            <v>17043</v>
          </cell>
          <cell r="H369">
            <v>3.75</v>
          </cell>
          <cell r="I369">
            <v>0.5</v>
          </cell>
          <cell r="J369">
            <v>97.38857142857142</v>
          </cell>
          <cell r="K369">
            <v>83.25</v>
          </cell>
          <cell r="L369">
            <v>1.1698326898326898</v>
          </cell>
          <cell r="M369">
            <v>13</v>
          </cell>
          <cell r="N369">
            <v>0</v>
          </cell>
          <cell r="O369">
            <v>0</v>
          </cell>
          <cell r="P369" t="str">
            <v>46872</v>
          </cell>
        </row>
        <row r="370">
          <cell r="A370">
            <v>44</v>
          </cell>
          <cell r="B370">
            <v>3500</v>
          </cell>
          <cell r="C370">
            <v>175</v>
          </cell>
          <cell r="D370" t="str">
            <v>M</v>
          </cell>
          <cell r="E370" t="str">
            <v>2269-A</v>
          </cell>
          <cell r="F370" t="str">
            <v>10</v>
          </cell>
          <cell r="G370">
            <v>6107</v>
          </cell>
          <cell r="H370">
            <v>1</v>
          </cell>
          <cell r="I370">
            <v>1.25</v>
          </cell>
          <cell r="J370">
            <v>34.89714285714286</v>
          </cell>
          <cell r="K370">
            <v>28.5</v>
          </cell>
          <cell r="L370">
            <v>1.2244611528822056</v>
          </cell>
          <cell r="M370">
            <v>16</v>
          </cell>
          <cell r="N370">
            <v>0</v>
          </cell>
          <cell r="O370">
            <v>0</v>
          </cell>
          <cell r="P370" t="str">
            <v>47399</v>
          </cell>
        </row>
        <row r="371">
          <cell r="A371">
            <v>45</v>
          </cell>
          <cell r="B371">
            <v>3500</v>
          </cell>
          <cell r="C371">
            <v>175</v>
          </cell>
          <cell r="D371" t="str">
            <v>M</v>
          </cell>
          <cell r="E371" t="str">
            <v>2269-A</v>
          </cell>
          <cell r="F371" t="str">
            <v>10</v>
          </cell>
          <cell r="G371">
            <v>23220</v>
          </cell>
          <cell r="H371">
            <v>4</v>
          </cell>
          <cell r="I371">
            <v>0.75</v>
          </cell>
          <cell r="J371">
            <v>132.68571428571428</v>
          </cell>
          <cell r="K371">
            <v>104.5</v>
          </cell>
          <cell r="L371">
            <v>1.2697197539302802</v>
          </cell>
          <cell r="M371">
            <v>16</v>
          </cell>
          <cell r="N371">
            <v>0</v>
          </cell>
          <cell r="O371">
            <v>0</v>
          </cell>
          <cell r="P371" t="str">
            <v>47399</v>
          </cell>
        </row>
        <row r="372">
          <cell r="A372">
            <v>39</v>
          </cell>
          <cell r="B372">
            <v>175</v>
          </cell>
          <cell r="C372">
            <v>175</v>
          </cell>
          <cell r="D372" t="str">
            <v>M</v>
          </cell>
          <cell r="E372" t="str">
            <v>2296</v>
          </cell>
          <cell r="F372" t="str">
            <v>10</v>
          </cell>
          <cell r="G372">
            <v>1071</v>
          </cell>
          <cell r="H372">
            <v>4.75</v>
          </cell>
          <cell r="I372">
            <v>1</v>
          </cell>
          <cell r="J372">
            <v>6.12</v>
          </cell>
          <cell r="K372">
            <v>4.75</v>
          </cell>
          <cell r="L372">
            <v>1.288421052631579</v>
          </cell>
          <cell r="M372">
            <v>16</v>
          </cell>
          <cell r="N372">
            <v>0</v>
          </cell>
          <cell r="O372">
            <v>0</v>
          </cell>
          <cell r="P372" t="str">
            <v>46645</v>
          </cell>
        </row>
        <row r="373">
          <cell r="A373">
            <v>43</v>
          </cell>
          <cell r="B373">
            <v>250</v>
          </cell>
          <cell r="C373">
            <v>250</v>
          </cell>
          <cell r="D373" t="str">
            <v>M</v>
          </cell>
          <cell r="E373" t="str">
            <v>2311-A</v>
          </cell>
          <cell r="F373" t="str">
            <v>10</v>
          </cell>
          <cell r="G373">
            <v>8681</v>
          </cell>
          <cell r="H373">
            <v>27.5</v>
          </cell>
          <cell r="I373">
            <v>1.75</v>
          </cell>
          <cell r="J373">
            <v>34.724</v>
          </cell>
          <cell r="K373">
            <v>48</v>
          </cell>
          <cell r="L373">
            <v>0.7234166666666666</v>
          </cell>
          <cell r="M373">
            <v>16</v>
          </cell>
          <cell r="N373">
            <v>0</v>
          </cell>
          <cell r="O373">
            <v>0</v>
          </cell>
          <cell r="P373" t="str">
            <v>46169</v>
          </cell>
        </row>
        <row r="374">
          <cell r="A374">
            <v>44</v>
          </cell>
          <cell r="B374">
            <v>250</v>
          </cell>
          <cell r="C374">
            <v>250</v>
          </cell>
          <cell r="D374" t="str">
            <v>M</v>
          </cell>
          <cell r="E374" t="str">
            <v>2311-A</v>
          </cell>
          <cell r="F374" t="str">
            <v>10</v>
          </cell>
          <cell r="G374">
            <v>1447</v>
          </cell>
          <cell r="H374">
            <v>4</v>
          </cell>
          <cell r="I374">
            <v>1.25</v>
          </cell>
          <cell r="J374">
            <v>5.788</v>
          </cell>
          <cell r="K374">
            <v>4</v>
          </cell>
          <cell r="L374">
            <v>1.447</v>
          </cell>
          <cell r="M374">
            <v>16</v>
          </cell>
          <cell r="N374">
            <v>0</v>
          </cell>
          <cell r="O374">
            <v>0</v>
          </cell>
          <cell r="P374" t="str">
            <v>46169</v>
          </cell>
        </row>
        <row r="375">
          <cell r="A375">
            <v>46</v>
          </cell>
          <cell r="B375">
            <v>250</v>
          </cell>
          <cell r="C375">
            <v>250</v>
          </cell>
          <cell r="D375" t="str">
            <v>M</v>
          </cell>
          <cell r="E375" t="str">
            <v>2311-B</v>
          </cell>
          <cell r="F375" t="str">
            <v>10</v>
          </cell>
          <cell r="G375">
            <v>15150</v>
          </cell>
          <cell r="H375">
            <v>45</v>
          </cell>
          <cell r="I375">
            <v>4.5</v>
          </cell>
          <cell r="J375">
            <v>60.6</v>
          </cell>
          <cell r="K375">
            <v>44.75</v>
          </cell>
          <cell r="L375">
            <v>1.3541899441340783</v>
          </cell>
          <cell r="M375">
            <v>15</v>
          </cell>
          <cell r="N375">
            <v>0</v>
          </cell>
          <cell r="O375">
            <v>0</v>
          </cell>
          <cell r="P375" t="str">
            <v>45813</v>
          </cell>
        </row>
        <row r="376">
          <cell r="A376">
            <v>43</v>
          </cell>
          <cell r="B376">
            <v>250</v>
          </cell>
          <cell r="C376">
            <v>250</v>
          </cell>
          <cell r="D376" t="str">
            <v>M</v>
          </cell>
          <cell r="E376" t="str">
            <v>2311-B</v>
          </cell>
          <cell r="F376" t="str">
            <v>10</v>
          </cell>
          <cell r="G376">
            <v>14994</v>
          </cell>
          <cell r="H376">
            <v>48.5</v>
          </cell>
          <cell r="I376">
            <v>2</v>
          </cell>
          <cell r="J376">
            <v>59.976</v>
          </cell>
          <cell r="K376">
            <v>28</v>
          </cell>
          <cell r="L376">
            <v>2.142</v>
          </cell>
          <cell r="M376">
            <v>16</v>
          </cell>
          <cell r="N376">
            <v>0</v>
          </cell>
          <cell r="O376">
            <v>0</v>
          </cell>
          <cell r="P376" t="str">
            <v>46170</v>
          </cell>
        </row>
        <row r="377">
          <cell r="A377">
            <v>36</v>
          </cell>
          <cell r="B377">
            <v>105</v>
          </cell>
          <cell r="C377">
            <v>105</v>
          </cell>
          <cell r="D377" t="str">
            <v>M</v>
          </cell>
          <cell r="E377" t="str">
            <v>2337</v>
          </cell>
          <cell r="F377" t="str">
            <v>10</v>
          </cell>
          <cell r="G377">
            <v>5721</v>
          </cell>
          <cell r="H377">
            <v>44</v>
          </cell>
          <cell r="I377">
            <v>3.25</v>
          </cell>
          <cell r="J377">
            <v>54.48571428571429</v>
          </cell>
          <cell r="K377">
            <v>44</v>
          </cell>
          <cell r="L377">
            <v>1.2383116883116883</v>
          </cell>
          <cell r="M377">
            <v>16</v>
          </cell>
          <cell r="N377">
            <v>0</v>
          </cell>
          <cell r="O377">
            <v>0</v>
          </cell>
          <cell r="P377" t="str">
            <v>45847</v>
          </cell>
        </row>
        <row r="378">
          <cell r="A378">
            <v>37</v>
          </cell>
          <cell r="B378">
            <v>105</v>
          </cell>
          <cell r="C378">
            <v>105</v>
          </cell>
          <cell r="D378" t="str">
            <v>M</v>
          </cell>
          <cell r="E378" t="str">
            <v>2337</v>
          </cell>
          <cell r="F378" t="str">
            <v>10</v>
          </cell>
          <cell r="G378">
            <v>4117</v>
          </cell>
          <cell r="H378">
            <v>31</v>
          </cell>
          <cell r="I378">
            <v>1.5</v>
          </cell>
          <cell r="J378">
            <v>39.20952380952381</v>
          </cell>
          <cell r="K378">
            <v>30.5</v>
          </cell>
          <cell r="L378">
            <v>1.2855581576893051</v>
          </cell>
          <cell r="M378">
            <v>16</v>
          </cell>
          <cell r="N378">
            <v>0</v>
          </cell>
          <cell r="O378">
            <v>0</v>
          </cell>
          <cell r="P378" t="str">
            <v>45847</v>
          </cell>
        </row>
        <row r="379">
          <cell r="A379">
            <v>41</v>
          </cell>
          <cell r="B379">
            <v>200</v>
          </cell>
          <cell r="C379">
            <v>60</v>
          </cell>
          <cell r="D379" t="str">
            <v>M</v>
          </cell>
          <cell r="E379" t="str">
            <v>2344</v>
          </cell>
          <cell r="F379" t="str">
            <v>10</v>
          </cell>
          <cell r="G379">
            <v>1002</v>
          </cell>
          <cell r="H379">
            <v>1.5</v>
          </cell>
          <cell r="I379">
            <v>3</v>
          </cell>
          <cell r="J379">
            <v>16.7</v>
          </cell>
          <cell r="K379">
            <v>13.5</v>
          </cell>
          <cell r="L379">
            <v>1.237037037037037</v>
          </cell>
          <cell r="M379">
            <v>20</v>
          </cell>
          <cell r="N379">
            <v>0</v>
          </cell>
          <cell r="O379">
            <v>0</v>
          </cell>
          <cell r="P379" t="str">
            <v>46860</v>
          </cell>
        </row>
        <row r="380">
          <cell r="A380">
            <v>44</v>
          </cell>
          <cell r="B380">
            <v>200</v>
          </cell>
          <cell r="C380">
            <v>300</v>
          </cell>
          <cell r="D380" t="str">
            <v>M</v>
          </cell>
          <cell r="E380" t="str">
            <v>2351-B</v>
          </cell>
          <cell r="F380" t="str">
            <v>10</v>
          </cell>
          <cell r="G380">
            <v>1335</v>
          </cell>
          <cell r="H380">
            <v>0.25</v>
          </cell>
          <cell r="I380">
            <v>6.25</v>
          </cell>
          <cell r="J380">
            <v>4.45</v>
          </cell>
          <cell r="K380">
            <v>3.75</v>
          </cell>
          <cell r="L380">
            <v>1.1866666666666668</v>
          </cell>
          <cell r="M380">
            <v>8</v>
          </cell>
          <cell r="N380">
            <v>0</v>
          </cell>
          <cell r="O380">
            <v>0</v>
          </cell>
          <cell r="P380" t="str">
            <v>47302</v>
          </cell>
        </row>
        <row r="381">
          <cell r="A381">
            <v>38</v>
          </cell>
          <cell r="B381">
            <v>115</v>
          </cell>
          <cell r="C381">
            <v>115</v>
          </cell>
          <cell r="D381" t="str">
            <v>M</v>
          </cell>
          <cell r="E381" t="str">
            <v>2360</v>
          </cell>
          <cell r="F381" t="str">
            <v>10</v>
          </cell>
          <cell r="G381">
            <v>5472</v>
          </cell>
          <cell r="H381">
            <v>49.25</v>
          </cell>
          <cell r="I381">
            <v>15.5</v>
          </cell>
          <cell r="J381">
            <v>47.582608695652176</v>
          </cell>
          <cell r="K381">
            <v>47.25</v>
          </cell>
          <cell r="L381">
            <v>1.0070393374741202</v>
          </cell>
          <cell r="M381">
            <v>19</v>
          </cell>
          <cell r="N381">
            <v>0</v>
          </cell>
          <cell r="O381">
            <v>0</v>
          </cell>
          <cell r="P381" t="str">
            <v>46050</v>
          </cell>
        </row>
        <row r="382">
          <cell r="A382">
            <v>36</v>
          </cell>
          <cell r="B382">
            <v>250</v>
          </cell>
          <cell r="C382">
            <v>185</v>
          </cell>
          <cell r="D382" t="str">
            <v>M</v>
          </cell>
          <cell r="E382" t="str">
            <v>2361</v>
          </cell>
          <cell r="F382" t="str">
            <v>10</v>
          </cell>
          <cell r="G382">
            <v>5707</v>
          </cell>
          <cell r="H382">
            <v>27.75</v>
          </cell>
          <cell r="I382">
            <v>3.75</v>
          </cell>
          <cell r="J382">
            <v>30.84864864864865</v>
          </cell>
          <cell r="K382">
            <v>29.25</v>
          </cell>
          <cell r="L382">
            <v>1.0546546546546547</v>
          </cell>
          <cell r="M382">
            <v>20</v>
          </cell>
          <cell r="N382">
            <v>0</v>
          </cell>
          <cell r="O382">
            <v>0</v>
          </cell>
          <cell r="P382" t="str">
            <v>45916</v>
          </cell>
        </row>
        <row r="383">
          <cell r="A383">
            <v>38</v>
          </cell>
          <cell r="B383">
            <v>55</v>
          </cell>
          <cell r="C383">
            <v>55</v>
          </cell>
          <cell r="D383" t="str">
            <v>M</v>
          </cell>
          <cell r="E383" t="str">
            <v>2362-B</v>
          </cell>
          <cell r="F383" t="str">
            <v>10</v>
          </cell>
          <cell r="G383">
            <v>2800</v>
          </cell>
          <cell r="H383">
            <v>41</v>
          </cell>
          <cell r="I383">
            <v>5</v>
          </cell>
          <cell r="J383">
            <v>50.90909090909091</v>
          </cell>
          <cell r="K383">
            <v>39.5</v>
          </cell>
          <cell r="L383">
            <v>1.288837744533947</v>
          </cell>
          <cell r="M383">
            <v>9</v>
          </cell>
          <cell r="N383">
            <v>0</v>
          </cell>
          <cell r="O383">
            <v>0</v>
          </cell>
          <cell r="P383" t="str">
            <v>46047</v>
          </cell>
        </row>
        <row r="384">
          <cell r="A384">
            <v>41</v>
          </cell>
          <cell r="B384">
            <v>55</v>
          </cell>
          <cell r="C384">
            <v>55</v>
          </cell>
          <cell r="D384" t="str">
            <v>M</v>
          </cell>
          <cell r="E384" t="str">
            <v>2362-B</v>
          </cell>
          <cell r="F384" t="str">
            <v>10</v>
          </cell>
          <cell r="G384">
            <v>2400</v>
          </cell>
          <cell r="H384">
            <v>35</v>
          </cell>
          <cell r="I384">
            <v>7.75</v>
          </cell>
          <cell r="J384">
            <v>43.63636363636363</v>
          </cell>
          <cell r="K384">
            <v>32.25</v>
          </cell>
          <cell r="L384">
            <v>1.3530655391120507</v>
          </cell>
          <cell r="M384">
            <v>9</v>
          </cell>
          <cell r="N384">
            <v>0</v>
          </cell>
          <cell r="O384">
            <v>0</v>
          </cell>
          <cell r="P384" t="str">
            <v>46057</v>
          </cell>
        </row>
        <row r="385">
          <cell r="A385">
            <v>43</v>
          </cell>
          <cell r="B385">
            <v>55</v>
          </cell>
          <cell r="C385">
            <v>55</v>
          </cell>
          <cell r="D385" t="str">
            <v>M</v>
          </cell>
          <cell r="E385" t="str">
            <v>2362-B</v>
          </cell>
          <cell r="F385" t="str">
            <v>10</v>
          </cell>
          <cell r="G385">
            <v>4582</v>
          </cell>
          <cell r="H385">
            <v>60.25</v>
          </cell>
          <cell r="I385">
            <v>6.75</v>
          </cell>
          <cell r="J385">
            <v>83.30909090909091</v>
          </cell>
          <cell r="K385">
            <v>61.25</v>
          </cell>
          <cell r="L385">
            <v>1.3601484230055658</v>
          </cell>
          <cell r="M385">
            <v>9</v>
          </cell>
          <cell r="N385">
            <v>0</v>
          </cell>
          <cell r="O385">
            <v>0</v>
          </cell>
          <cell r="P385" t="str">
            <v>46568</v>
          </cell>
        </row>
        <row r="386">
          <cell r="A386">
            <v>39</v>
          </cell>
          <cell r="B386">
            <v>30</v>
          </cell>
          <cell r="C386">
            <v>30</v>
          </cell>
          <cell r="D386" t="str">
            <v>M</v>
          </cell>
          <cell r="E386" t="str">
            <v>2362-E</v>
          </cell>
          <cell r="F386" t="str">
            <v>10</v>
          </cell>
          <cell r="G386">
            <v>1000</v>
          </cell>
          <cell r="H386">
            <v>15.25</v>
          </cell>
          <cell r="I386">
            <v>2.25</v>
          </cell>
          <cell r="J386">
            <v>33.333333333333336</v>
          </cell>
          <cell r="K386">
            <v>16</v>
          </cell>
          <cell r="L386">
            <v>2.0833333333333335</v>
          </cell>
          <cell r="M386">
            <v>9</v>
          </cell>
          <cell r="N386">
            <v>0</v>
          </cell>
          <cell r="O386">
            <v>0</v>
          </cell>
          <cell r="P386" t="str">
            <v>46049</v>
          </cell>
        </row>
        <row r="387">
          <cell r="A387">
            <v>39</v>
          </cell>
          <cell r="B387">
            <v>30</v>
          </cell>
          <cell r="C387">
            <v>30</v>
          </cell>
          <cell r="D387" t="str">
            <v>M</v>
          </cell>
          <cell r="E387" t="str">
            <v>2362-G</v>
          </cell>
          <cell r="F387" t="str">
            <v>10</v>
          </cell>
          <cell r="G387">
            <v>1000</v>
          </cell>
          <cell r="H387">
            <v>16.5</v>
          </cell>
          <cell r="I387">
            <v>3.5</v>
          </cell>
          <cell r="J387">
            <v>33.333333333333336</v>
          </cell>
          <cell r="K387">
            <v>15.75</v>
          </cell>
          <cell r="L387">
            <v>2.1164021164021167</v>
          </cell>
          <cell r="M387">
            <v>9</v>
          </cell>
          <cell r="N387">
            <v>0</v>
          </cell>
          <cell r="O387">
            <v>0</v>
          </cell>
          <cell r="P387" t="str">
            <v>46048</v>
          </cell>
        </row>
        <row r="388">
          <cell r="A388">
            <v>43</v>
          </cell>
          <cell r="B388">
            <v>200</v>
          </cell>
          <cell r="C388">
            <v>200</v>
          </cell>
          <cell r="D388" t="str">
            <v>M</v>
          </cell>
          <cell r="E388" t="str">
            <v>2365-A</v>
          </cell>
          <cell r="F388" t="str">
            <v>10</v>
          </cell>
          <cell r="G388">
            <v>974</v>
          </cell>
          <cell r="H388">
            <v>9.25</v>
          </cell>
          <cell r="I388">
            <v>0.25</v>
          </cell>
          <cell r="J388">
            <v>4.87</v>
          </cell>
          <cell r="K388">
            <v>9.75</v>
          </cell>
          <cell r="L388">
            <v>0.4994871794871795</v>
          </cell>
          <cell r="M388">
            <v>17</v>
          </cell>
          <cell r="N388">
            <v>0</v>
          </cell>
          <cell r="O388">
            <v>0</v>
          </cell>
          <cell r="P388" t="str">
            <v>45499</v>
          </cell>
        </row>
        <row r="389">
          <cell r="A389">
            <v>39</v>
          </cell>
          <cell r="B389">
            <v>200</v>
          </cell>
          <cell r="C389">
            <v>200</v>
          </cell>
          <cell r="D389" t="str">
            <v>M</v>
          </cell>
          <cell r="E389" t="str">
            <v>2365-A</v>
          </cell>
          <cell r="F389" t="str">
            <v>10</v>
          </cell>
          <cell r="G389">
            <v>10146</v>
          </cell>
          <cell r="H389">
            <v>54.5</v>
          </cell>
          <cell r="I389">
            <v>4.75</v>
          </cell>
          <cell r="J389">
            <v>50.73</v>
          </cell>
          <cell r="K389">
            <v>50</v>
          </cell>
          <cell r="L389">
            <v>1.0146</v>
          </cell>
          <cell r="M389">
            <v>17</v>
          </cell>
          <cell r="N389">
            <v>0</v>
          </cell>
          <cell r="O389">
            <v>0</v>
          </cell>
          <cell r="P389" t="str">
            <v>44773</v>
          </cell>
        </row>
        <row r="390">
          <cell r="A390">
            <v>37</v>
          </cell>
          <cell r="B390">
            <v>200</v>
          </cell>
          <cell r="C390">
            <v>200</v>
          </cell>
          <cell r="D390" t="str">
            <v>M</v>
          </cell>
          <cell r="E390" t="str">
            <v>2365-A</v>
          </cell>
          <cell r="F390" t="str">
            <v>10</v>
          </cell>
          <cell r="G390">
            <v>10240</v>
          </cell>
          <cell r="H390">
            <v>38.5</v>
          </cell>
          <cell r="I390">
            <v>3.25</v>
          </cell>
          <cell r="J390">
            <v>51.2</v>
          </cell>
          <cell r="K390">
            <v>48.75</v>
          </cell>
          <cell r="L390">
            <v>1.0502564102564103</v>
          </cell>
          <cell r="M390">
            <v>17</v>
          </cell>
          <cell r="N390">
            <v>0</v>
          </cell>
          <cell r="O390">
            <v>0</v>
          </cell>
          <cell r="P390" t="str">
            <v>44772</v>
          </cell>
        </row>
        <row r="391">
          <cell r="A391">
            <v>37</v>
          </cell>
          <cell r="B391">
            <v>200</v>
          </cell>
          <cell r="C391">
            <v>200</v>
          </cell>
          <cell r="D391" t="str">
            <v>M</v>
          </cell>
          <cell r="E391" t="str">
            <v>2365-A</v>
          </cell>
          <cell r="F391" t="str">
            <v>10</v>
          </cell>
          <cell r="G391">
            <v>10154</v>
          </cell>
          <cell r="H391">
            <v>53.75</v>
          </cell>
          <cell r="I391">
            <v>1.25</v>
          </cell>
          <cell r="J391">
            <v>50.77</v>
          </cell>
          <cell r="K391">
            <v>45</v>
          </cell>
          <cell r="L391">
            <v>1.1282222222222222</v>
          </cell>
          <cell r="M391">
            <v>17</v>
          </cell>
          <cell r="N391">
            <v>0</v>
          </cell>
          <cell r="O391">
            <v>0</v>
          </cell>
          <cell r="P391" t="str">
            <v>44771</v>
          </cell>
        </row>
        <row r="392">
          <cell r="A392">
            <v>44</v>
          </cell>
          <cell r="B392">
            <v>200</v>
          </cell>
          <cell r="C392">
            <v>200</v>
          </cell>
          <cell r="D392" t="str">
            <v>M</v>
          </cell>
          <cell r="E392" t="str">
            <v>2365-A</v>
          </cell>
          <cell r="F392" t="str">
            <v>10</v>
          </cell>
          <cell r="G392">
            <v>10287</v>
          </cell>
          <cell r="H392">
            <v>44.5</v>
          </cell>
          <cell r="I392">
            <v>0.75</v>
          </cell>
          <cell r="J392">
            <v>51.435</v>
          </cell>
          <cell r="K392">
            <v>44.75</v>
          </cell>
          <cell r="L392">
            <v>1.1493854748603352</v>
          </cell>
          <cell r="M392">
            <v>17</v>
          </cell>
          <cell r="N392">
            <v>0</v>
          </cell>
          <cell r="O392">
            <v>0</v>
          </cell>
          <cell r="P392" t="str">
            <v>45500</v>
          </cell>
        </row>
        <row r="393">
          <cell r="A393">
            <v>42</v>
          </cell>
          <cell r="B393">
            <v>200</v>
          </cell>
          <cell r="C393">
            <v>200</v>
          </cell>
          <cell r="D393" t="str">
            <v>M</v>
          </cell>
          <cell r="E393" t="str">
            <v>2365-A</v>
          </cell>
          <cell r="F393" t="str">
            <v>10</v>
          </cell>
          <cell r="G393">
            <v>10090</v>
          </cell>
          <cell r="H393">
            <v>43.5</v>
          </cell>
          <cell r="I393">
            <v>3</v>
          </cell>
          <cell r="J393">
            <v>50.45</v>
          </cell>
          <cell r="K393">
            <v>43.5</v>
          </cell>
          <cell r="L393">
            <v>1.1597701149425288</v>
          </cell>
          <cell r="M393">
            <v>17</v>
          </cell>
          <cell r="N393">
            <v>0</v>
          </cell>
          <cell r="O393">
            <v>0</v>
          </cell>
          <cell r="P393" t="str">
            <v>45498</v>
          </cell>
        </row>
        <row r="394">
          <cell r="A394">
            <v>44</v>
          </cell>
          <cell r="B394">
            <v>200</v>
          </cell>
          <cell r="C394">
            <v>200</v>
          </cell>
          <cell r="D394" t="str">
            <v>M</v>
          </cell>
          <cell r="E394" t="str">
            <v>2365-A</v>
          </cell>
          <cell r="F394" t="str">
            <v>10</v>
          </cell>
          <cell r="G394">
            <v>9225</v>
          </cell>
          <cell r="H394">
            <v>34.25</v>
          </cell>
          <cell r="I394">
            <v>0.5</v>
          </cell>
          <cell r="J394">
            <v>46.125</v>
          </cell>
          <cell r="K394">
            <v>34.25</v>
          </cell>
          <cell r="L394">
            <v>1.3467153284671534</v>
          </cell>
          <cell r="M394">
            <v>17</v>
          </cell>
          <cell r="N394">
            <v>0</v>
          </cell>
          <cell r="O394">
            <v>0</v>
          </cell>
          <cell r="P394" t="str">
            <v>45499</v>
          </cell>
        </row>
        <row r="395">
          <cell r="A395">
            <v>46</v>
          </cell>
          <cell r="B395">
            <v>200</v>
          </cell>
          <cell r="C395">
            <v>200</v>
          </cell>
          <cell r="D395" t="str">
            <v>M</v>
          </cell>
          <cell r="E395" t="str">
            <v>2365-A</v>
          </cell>
          <cell r="F395" t="str">
            <v>10</v>
          </cell>
          <cell r="G395">
            <v>10101</v>
          </cell>
          <cell r="H395">
            <v>38.25</v>
          </cell>
          <cell r="I395">
            <v>3</v>
          </cell>
          <cell r="J395">
            <v>50.505</v>
          </cell>
          <cell r="K395">
            <v>37</v>
          </cell>
          <cell r="L395">
            <v>1.365</v>
          </cell>
          <cell r="M395">
            <v>17</v>
          </cell>
          <cell r="N395">
            <v>0</v>
          </cell>
          <cell r="O395">
            <v>0</v>
          </cell>
          <cell r="P395" t="str">
            <v>46261</v>
          </cell>
        </row>
        <row r="396">
          <cell r="A396">
            <v>46</v>
          </cell>
          <cell r="B396">
            <v>200</v>
          </cell>
          <cell r="C396">
            <v>200</v>
          </cell>
          <cell r="D396" t="str">
            <v>M</v>
          </cell>
          <cell r="E396" t="str">
            <v>2365-A</v>
          </cell>
          <cell r="F396" t="str">
            <v>10</v>
          </cell>
          <cell r="G396">
            <v>3695</v>
          </cell>
          <cell r="H396">
            <v>14.25</v>
          </cell>
          <cell r="I396">
            <v>2.5</v>
          </cell>
          <cell r="J396">
            <v>18.475</v>
          </cell>
          <cell r="K396">
            <v>13.5</v>
          </cell>
          <cell r="L396">
            <v>1.3685185185185187</v>
          </cell>
          <cell r="M396">
            <v>17</v>
          </cell>
          <cell r="N396">
            <v>0</v>
          </cell>
          <cell r="O396">
            <v>0</v>
          </cell>
          <cell r="P396" t="str">
            <v>47727</v>
          </cell>
        </row>
        <row r="397">
          <cell r="A397">
            <v>38</v>
          </cell>
          <cell r="B397">
            <v>200</v>
          </cell>
          <cell r="C397">
            <v>200</v>
          </cell>
          <cell r="D397" t="str">
            <v>M</v>
          </cell>
          <cell r="E397" t="str">
            <v>2365-B</v>
          </cell>
          <cell r="F397" t="str">
            <v>10</v>
          </cell>
          <cell r="G397">
            <v>1629</v>
          </cell>
          <cell r="H397">
            <v>11.75</v>
          </cell>
          <cell r="I397">
            <v>1.75</v>
          </cell>
          <cell r="J397">
            <v>8.145</v>
          </cell>
          <cell r="K397">
            <v>11.5</v>
          </cell>
          <cell r="L397">
            <v>0.7082608695652174</v>
          </cell>
          <cell r="M397">
            <v>17</v>
          </cell>
          <cell r="N397">
            <v>0</v>
          </cell>
          <cell r="O397">
            <v>0</v>
          </cell>
          <cell r="P397" t="str">
            <v>44775</v>
          </cell>
        </row>
        <row r="398">
          <cell r="A398">
            <v>40</v>
          </cell>
          <cell r="B398">
            <v>200</v>
          </cell>
          <cell r="C398">
            <v>200</v>
          </cell>
          <cell r="D398" t="str">
            <v>M</v>
          </cell>
          <cell r="E398" t="str">
            <v>2365-B</v>
          </cell>
          <cell r="F398" t="str">
            <v>10</v>
          </cell>
          <cell r="G398">
            <v>4527</v>
          </cell>
          <cell r="H398">
            <v>23.5</v>
          </cell>
          <cell r="I398">
            <v>3</v>
          </cell>
          <cell r="J398">
            <v>22.635</v>
          </cell>
          <cell r="K398">
            <v>27.25</v>
          </cell>
          <cell r="L398">
            <v>0.8306422018348625</v>
          </cell>
          <cell r="M398">
            <v>17</v>
          </cell>
          <cell r="N398">
            <v>0</v>
          </cell>
          <cell r="O398">
            <v>0</v>
          </cell>
          <cell r="P398" t="str">
            <v>45497</v>
          </cell>
        </row>
        <row r="399">
          <cell r="A399">
            <v>45</v>
          </cell>
          <cell r="B399">
            <v>200</v>
          </cell>
          <cell r="C399">
            <v>200</v>
          </cell>
          <cell r="D399" t="str">
            <v>M</v>
          </cell>
          <cell r="E399" t="str">
            <v>2365-B</v>
          </cell>
          <cell r="F399" t="str">
            <v>10</v>
          </cell>
          <cell r="G399">
            <v>9446</v>
          </cell>
          <cell r="H399">
            <v>39</v>
          </cell>
          <cell r="I399">
            <v>2.5</v>
          </cell>
          <cell r="J399">
            <v>47.23</v>
          </cell>
          <cell r="K399">
            <v>39</v>
          </cell>
          <cell r="L399">
            <v>1.211025641025641</v>
          </cell>
          <cell r="M399">
            <v>17</v>
          </cell>
          <cell r="N399">
            <v>0</v>
          </cell>
          <cell r="O399">
            <v>0</v>
          </cell>
          <cell r="P399" t="str">
            <v>46271</v>
          </cell>
        </row>
        <row r="400">
          <cell r="A400">
            <v>36</v>
          </cell>
          <cell r="B400">
            <v>200</v>
          </cell>
          <cell r="C400">
            <v>200</v>
          </cell>
          <cell r="D400" t="str">
            <v>M</v>
          </cell>
          <cell r="E400" t="str">
            <v>2365-B</v>
          </cell>
          <cell r="F400" t="str">
            <v>10</v>
          </cell>
          <cell r="G400">
            <v>10237</v>
          </cell>
          <cell r="H400">
            <v>41.25</v>
          </cell>
          <cell r="I400">
            <v>1.75</v>
          </cell>
          <cell r="J400">
            <v>51.185</v>
          </cell>
          <cell r="K400">
            <v>41.25</v>
          </cell>
          <cell r="L400">
            <v>1.2408484848484849</v>
          </cell>
          <cell r="M400">
            <v>17</v>
          </cell>
          <cell r="N400">
            <v>0</v>
          </cell>
          <cell r="O400">
            <v>0</v>
          </cell>
          <cell r="P400" t="str">
            <v>44774</v>
          </cell>
        </row>
        <row r="401">
          <cell r="A401">
            <v>39</v>
          </cell>
          <cell r="B401">
            <v>200</v>
          </cell>
          <cell r="C401">
            <v>200</v>
          </cell>
          <cell r="D401" t="str">
            <v>M</v>
          </cell>
          <cell r="E401" t="str">
            <v>2365-B</v>
          </cell>
          <cell r="F401" t="str">
            <v>10</v>
          </cell>
          <cell r="G401">
            <v>8643</v>
          </cell>
          <cell r="H401">
            <v>32.5</v>
          </cell>
          <cell r="I401">
            <v>2.75</v>
          </cell>
          <cell r="J401">
            <v>43.215</v>
          </cell>
          <cell r="K401">
            <v>33.5</v>
          </cell>
          <cell r="L401">
            <v>1.29</v>
          </cell>
          <cell r="M401">
            <v>17</v>
          </cell>
          <cell r="N401">
            <v>0</v>
          </cell>
          <cell r="O401">
            <v>0</v>
          </cell>
          <cell r="P401" t="str">
            <v>44775</v>
          </cell>
        </row>
        <row r="402">
          <cell r="A402">
            <v>41</v>
          </cell>
          <cell r="B402">
            <v>200</v>
          </cell>
          <cell r="C402">
            <v>200</v>
          </cell>
          <cell r="D402" t="str">
            <v>M</v>
          </cell>
          <cell r="E402" t="str">
            <v>2365-B</v>
          </cell>
          <cell r="F402" t="str">
            <v>10</v>
          </cell>
          <cell r="G402">
            <v>1164</v>
          </cell>
          <cell r="H402">
            <v>4.5</v>
          </cell>
          <cell r="I402">
            <v>1.5</v>
          </cell>
          <cell r="J402">
            <v>5.82</v>
          </cell>
          <cell r="K402">
            <v>4.5</v>
          </cell>
          <cell r="L402">
            <v>1.2933333333333334</v>
          </cell>
          <cell r="M402">
            <v>17</v>
          </cell>
          <cell r="N402">
            <v>0</v>
          </cell>
          <cell r="O402">
            <v>0</v>
          </cell>
          <cell r="P402" t="str">
            <v>45497</v>
          </cell>
        </row>
        <row r="403">
          <cell r="A403">
            <v>43</v>
          </cell>
          <cell r="B403">
            <v>200</v>
          </cell>
          <cell r="C403">
            <v>200</v>
          </cell>
          <cell r="D403" t="str">
            <v>M</v>
          </cell>
          <cell r="E403" t="str">
            <v>2365-C</v>
          </cell>
          <cell r="F403" t="str">
            <v>10</v>
          </cell>
          <cell r="G403">
            <v>5144</v>
          </cell>
          <cell r="H403">
            <v>26</v>
          </cell>
          <cell r="I403">
            <v>1.75</v>
          </cell>
          <cell r="J403">
            <v>25.72</v>
          </cell>
          <cell r="K403">
            <v>26</v>
          </cell>
          <cell r="L403">
            <v>0.9892307692307691</v>
          </cell>
          <cell r="M403">
            <v>17</v>
          </cell>
          <cell r="N403">
            <v>0</v>
          </cell>
          <cell r="O403">
            <v>0</v>
          </cell>
          <cell r="P403" t="str">
            <v>44778</v>
          </cell>
        </row>
        <row r="404">
          <cell r="A404">
            <v>45</v>
          </cell>
          <cell r="B404">
            <v>200</v>
          </cell>
          <cell r="C404">
            <v>200</v>
          </cell>
          <cell r="D404" t="str">
            <v>M</v>
          </cell>
          <cell r="E404" t="str">
            <v>2365-C</v>
          </cell>
          <cell r="F404" t="str">
            <v>10</v>
          </cell>
          <cell r="G404">
            <v>4422</v>
          </cell>
          <cell r="H404">
            <v>22</v>
          </cell>
          <cell r="I404">
            <v>0.75</v>
          </cell>
          <cell r="J404">
            <v>22.11</v>
          </cell>
          <cell r="K404">
            <v>21.25</v>
          </cell>
          <cell r="L404">
            <v>1.040470588235294</v>
          </cell>
          <cell r="M404">
            <v>17</v>
          </cell>
          <cell r="N404">
            <v>0</v>
          </cell>
          <cell r="O404">
            <v>0</v>
          </cell>
          <cell r="P404" t="str">
            <v>45501</v>
          </cell>
        </row>
        <row r="405">
          <cell r="A405">
            <v>37</v>
          </cell>
          <cell r="B405">
            <v>200</v>
          </cell>
          <cell r="C405">
            <v>200</v>
          </cell>
          <cell r="D405" t="str">
            <v>M</v>
          </cell>
          <cell r="E405" t="str">
            <v>2365-C</v>
          </cell>
          <cell r="F405" t="str">
            <v>10</v>
          </cell>
          <cell r="G405">
            <v>855</v>
          </cell>
          <cell r="H405">
            <v>1</v>
          </cell>
          <cell r="I405">
            <v>1.5</v>
          </cell>
          <cell r="J405">
            <v>4.275</v>
          </cell>
          <cell r="K405">
            <v>4</v>
          </cell>
          <cell r="L405">
            <v>1.06875</v>
          </cell>
          <cell r="M405">
            <v>17</v>
          </cell>
          <cell r="N405">
            <v>0</v>
          </cell>
          <cell r="O405">
            <v>0</v>
          </cell>
          <cell r="P405" t="str">
            <v>44776</v>
          </cell>
        </row>
        <row r="406">
          <cell r="A406">
            <v>44</v>
          </cell>
          <cell r="B406">
            <v>200</v>
          </cell>
          <cell r="C406">
            <v>200</v>
          </cell>
          <cell r="D406" t="str">
            <v>M</v>
          </cell>
          <cell r="E406" t="str">
            <v>2365-C</v>
          </cell>
          <cell r="F406" t="str">
            <v>10</v>
          </cell>
          <cell r="G406">
            <v>5858</v>
          </cell>
          <cell r="H406">
            <v>27.5</v>
          </cell>
          <cell r="I406">
            <v>0.5</v>
          </cell>
          <cell r="J406">
            <v>29.29</v>
          </cell>
          <cell r="K406">
            <v>27.25</v>
          </cell>
          <cell r="L406">
            <v>1.0748623853211008</v>
          </cell>
          <cell r="M406">
            <v>17</v>
          </cell>
          <cell r="N406">
            <v>0</v>
          </cell>
          <cell r="O406">
            <v>0</v>
          </cell>
          <cell r="P406" t="str">
            <v>45501</v>
          </cell>
        </row>
        <row r="407">
          <cell r="A407">
            <v>38</v>
          </cell>
          <cell r="B407">
            <v>200</v>
          </cell>
          <cell r="C407">
            <v>200</v>
          </cell>
          <cell r="D407" t="str">
            <v>M</v>
          </cell>
          <cell r="E407" t="str">
            <v>2365-C</v>
          </cell>
          <cell r="F407" t="str">
            <v>10</v>
          </cell>
          <cell r="G407">
            <v>9377</v>
          </cell>
          <cell r="H407">
            <v>43.5</v>
          </cell>
          <cell r="I407">
            <v>0.25</v>
          </cell>
          <cell r="J407">
            <v>46.885</v>
          </cell>
          <cell r="K407">
            <v>43.5</v>
          </cell>
          <cell r="L407">
            <v>1.077816091954023</v>
          </cell>
          <cell r="M407">
            <v>17</v>
          </cell>
          <cell r="N407">
            <v>0</v>
          </cell>
          <cell r="O407">
            <v>0</v>
          </cell>
          <cell r="P407" t="str">
            <v>44776</v>
          </cell>
        </row>
        <row r="408">
          <cell r="A408">
            <v>39</v>
          </cell>
          <cell r="B408">
            <v>200</v>
          </cell>
          <cell r="C408">
            <v>200</v>
          </cell>
          <cell r="D408" t="str">
            <v>M</v>
          </cell>
          <cell r="E408" t="str">
            <v>2365-C</v>
          </cell>
          <cell r="F408" t="str">
            <v>10</v>
          </cell>
          <cell r="G408">
            <v>4445</v>
          </cell>
          <cell r="H408">
            <v>14.5</v>
          </cell>
          <cell r="I408">
            <v>1.5</v>
          </cell>
          <cell r="J408">
            <v>22.225</v>
          </cell>
          <cell r="K408">
            <v>19.25</v>
          </cell>
          <cell r="L408">
            <v>1.1545454545454545</v>
          </cell>
          <cell r="M408">
            <v>17</v>
          </cell>
          <cell r="N408">
            <v>0</v>
          </cell>
          <cell r="O408">
            <v>0</v>
          </cell>
          <cell r="P408" t="str">
            <v>44777</v>
          </cell>
        </row>
        <row r="409">
          <cell r="A409">
            <v>42</v>
          </cell>
          <cell r="B409">
            <v>200</v>
          </cell>
          <cell r="C409">
            <v>200</v>
          </cell>
          <cell r="D409" t="str">
            <v>M</v>
          </cell>
          <cell r="E409" t="str">
            <v>2365-C</v>
          </cell>
          <cell r="F409" t="str">
            <v>10</v>
          </cell>
          <cell r="G409">
            <v>4865</v>
          </cell>
          <cell r="H409">
            <v>20</v>
          </cell>
          <cell r="I409">
            <v>2.5</v>
          </cell>
          <cell r="J409">
            <v>24.325</v>
          </cell>
          <cell r="K409">
            <v>20.75</v>
          </cell>
          <cell r="L409">
            <v>1.172289156626506</v>
          </cell>
          <cell r="M409">
            <v>17</v>
          </cell>
          <cell r="N409">
            <v>0</v>
          </cell>
          <cell r="O409">
            <v>0</v>
          </cell>
          <cell r="P409" t="str">
            <v>44778</v>
          </cell>
        </row>
        <row r="410">
          <cell r="A410">
            <v>40</v>
          </cell>
          <cell r="B410">
            <v>200</v>
          </cell>
          <cell r="C410">
            <v>200</v>
          </cell>
          <cell r="D410" t="str">
            <v>M</v>
          </cell>
          <cell r="E410" t="str">
            <v>2365-C</v>
          </cell>
          <cell r="F410" t="str">
            <v>10</v>
          </cell>
          <cell r="G410">
            <v>5857</v>
          </cell>
          <cell r="H410">
            <v>27.25</v>
          </cell>
          <cell r="I410">
            <v>0</v>
          </cell>
          <cell r="J410">
            <v>29.285</v>
          </cell>
          <cell r="K410">
            <v>23</v>
          </cell>
          <cell r="L410">
            <v>1.2732608695652174</v>
          </cell>
          <cell r="M410">
            <v>17</v>
          </cell>
          <cell r="N410">
            <v>0</v>
          </cell>
          <cell r="O410">
            <v>0</v>
          </cell>
          <cell r="P410" t="str">
            <v>44777</v>
          </cell>
        </row>
        <row r="411">
          <cell r="A411">
            <v>38</v>
          </cell>
          <cell r="B411">
            <v>200</v>
          </cell>
          <cell r="C411">
            <v>200</v>
          </cell>
          <cell r="D411" t="str">
            <v>M</v>
          </cell>
          <cell r="E411" t="str">
            <v>2365-D</v>
          </cell>
          <cell r="F411" t="str">
            <v>10</v>
          </cell>
          <cell r="G411">
            <v>10259</v>
          </cell>
          <cell r="H411">
            <v>49.5</v>
          </cell>
          <cell r="I411">
            <v>3.25</v>
          </cell>
          <cell r="J411">
            <v>51.295</v>
          </cell>
          <cell r="K411">
            <v>48.5</v>
          </cell>
          <cell r="L411">
            <v>1.0576288659793815</v>
          </cell>
          <cell r="M411">
            <v>17</v>
          </cell>
          <cell r="N411">
            <v>0</v>
          </cell>
          <cell r="O411">
            <v>0</v>
          </cell>
          <cell r="P411" t="str">
            <v>44779</v>
          </cell>
        </row>
        <row r="412">
          <cell r="A412">
            <v>40</v>
          </cell>
          <cell r="B412">
            <v>200</v>
          </cell>
          <cell r="C412">
            <v>200</v>
          </cell>
          <cell r="D412" t="str">
            <v>M</v>
          </cell>
          <cell r="E412" t="str">
            <v>2365-D</v>
          </cell>
          <cell r="F412" t="str">
            <v>10</v>
          </cell>
          <cell r="G412">
            <v>10060</v>
          </cell>
          <cell r="H412">
            <v>45.5</v>
          </cell>
          <cell r="I412">
            <v>4.5</v>
          </cell>
          <cell r="J412">
            <v>50.3</v>
          </cell>
          <cell r="K412">
            <v>45.75</v>
          </cell>
          <cell r="L412">
            <v>1.0994535519125683</v>
          </cell>
          <cell r="M412">
            <v>17</v>
          </cell>
          <cell r="N412">
            <v>0</v>
          </cell>
          <cell r="O412">
            <v>0</v>
          </cell>
          <cell r="P412" t="str">
            <v>44780</v>
          </cell>
        </row>
        <row r="413">
          <cell r="A413">
            <v>43</v>
          </cell>
          <cell r="B413">
            <v>200</v>
          </cell>
          <cell r="C413">
            <v>200</v>
          </cell>
          <cell r="D413" t="str">
            <v>M</v>
          </cell>
          <cell r="E413" t="str">
            <v>2365-D</v>
          </cell>
          <cell r="F413" t="str">
            <v>10</v>
          </cell>
          <cell r="G413">
            <v>10203</v>
          </cell>
          <cell r="H413">
            <v>43</v>
          </cell>
          <cell r="I413">
            <v>3.25</v>
          </cell>
          <cell r="J413">
            <v>51.015</v>
          </cell>
          <cell r="K413">
            <v>43.75</v>
          </cell>
          <cell r="L413">
            <v>1.166057142857143</v>
          </cell>
          <cell r="M413">
            <v>17</v>
          </cell>
          <cell r="N413">
            <v>0</v>
          </cell>
          <cell r="O413">
            <v>0</v>
          </cell>
          <cell r="P413" t="str">
            <v>45504</v>
          </cell>
        </row>
        <row r="414">
          <cell r="A414">
            <v>36</v>
          </cell>
          <cell r="B414">
            <v>200</v>
          </cell>
          <cell r="C414">
            <v>200</v>
          </cell>
          <cell r="D414" t="str">
            <v>M</v>
          </cell>
          <cell r="E414" t="str">
            <v>2365-D</v>
          </cell>
          <cell r="F414" t="str">
            <v>10</v>
          </cell>
          <cell r="G414">
            <v>10051</v>
          </cell>
          <cell r="H414">
            <v>42.25</v>
          </cell>
          <cell r="I414">
            <v>2</v>
          </cell>
          <cell r="J414">
            <v>50.255</v>
          </cell>
          <cell r="K414">
            <v>43</v>
          </cell>
          <cell r="L414">
            <v>1.1687209302325583</v>
          </cell>
          <cell r="M414">
            <v>17</v>
          </cell>
          <cell r="N414">
            <v>0</v>
          </cell>
          <cell r="O414">
            <v>0</v>
          </cell>
          <cell r="P414" t="str">
            <v>44309</v>
          </cell>
        </row>
        <row r="415">
          <cell r="A415">
            <v>45</v>
          </cell>
          <cell r="B415">
            <v>200</v>
          </cell>
          <cell r="C415">
            <v>200</v>
          </cell>
          <cell r="D415" t="str">
            <v>M</v>
          </cell>
          <cell r="E415" t="str">
            <v>2365-D</v>
          </cell>
          <cell r="F415" t="str">
            <v>10</v>
          </cell>
          <cell r="G415">
            <v>10302</v>
          </cell>
          <cell r="H415">
            <v>42.25</v>
          </cell>
          <cell r="I415">
            <v>0</v>
          </cell>
          <cell r="J415">
            <v>51.51</v>
          </cell>
          <cell r="K415">
            <v>42</v>
          </cell>
          <cell r="L415">
            <v>1.2264285714285714</v>
          </cell>
          <cell r="M415">
            <v>17</v>
          </cell>
          <cell r="N415">
            <v>0</v>
          </cell>
          <cell r="O415">
            <v>0</v>
          </cell>
          <cell r="P415" t="str">
            <v>46288</v>
          </cell>
        </row>
        <row r="416">
          <cell r="A416">
            <v>46</v>
          </cell>
          <cell r="B416">
            <v>200</v>
          </cell>
          <cell r="C416">
            <v>200</v>
          </cell>
          <cell r="D416" t="str">
            <v>M</v>
          </cell>
          <cell r="E416" t="str">
            <v>2365-D</v>
          </cell>
          <cell r="F416" t="str">
            <v>10</v>
          </cell>
          <cell r="G416">
            <v>953</v>
          </cell>
          <cell r="H416">
            <v>2.25</v>
          </cell>
          <cell r="I416">
            <v>0.25</v>
          </cell>
          <cell r="J416">
            <v>4.765</v>
          </cell>
          <cell r="K416">
            <v>2</v>
          </cell>
          <cell r="L416">
            <v>2.3825</v>
          </cell>
          <cell r="M416">
            <v>17</v>
          </cell>
          <cell r="N416">
            <v>0</v>
          </cell>
          <cell r="O416">
            <v>0</v>
          </cell>
          <cell r="P416" t="str">
            <v>46288</v>
          </cell>
        </row>
        <row r="417">
          <cell r="A417">
            <v>36</v>
          </cell>
          <cell r="B417">
            <v>400</v>
          </cell>
          <cell r="C417">
            <v>110</v>
          </cell>
          <cell r="D417" t="str">
            <v>M</v>
          </cell>
          <cell r="E417" t="str">
            <v>2369-A</v>
          </cell>
          <cell r="F417" t="str">
            <v>10</v>
          </cell>
          <cell r="G417">
            <v>2909</v>
          </cell>
          <cell r="H417">
            <v>3.75</v>
          </cell>
          <cell r="I417">
            <v>5</v>
          </cell>
          <cell r="J417">
            <v>26.445454545454545</v>
          </cell>
          <cell r="K417">
            <v>30.75</v>
          </cell>
          <cell r="L417">
            <v>0.8600147819660015</v>
          </cell>
          <cell r="M417">
            <v>6</v>
          </cell>
          <cell r="N417">
            <v>0</v>
          </cell>
          <cell r="O417">
            <v>0</v>
          </cell>
          <cell r="P417" t="str">
            <v>44783</v>
          </cell>
        </row>
        <row r="418">
          <cell r="A418">
            <v>40</v>
          </cell>
          <cell r="B418">
            <v>80</v>
          </cell>
          <cell r="C418">
            <v>80</v>
          </cell>
          <cell r="D418" t="str">
            <v>M</v>
          </cell>
          <cell r="E418" t="str">
            <v>2374-B</v>
          </cell>
          <cell r="F418" t="str">
            <v>10</v>
          </cell>
          <cell r="G418">
            <v>2622</v>
          </cell>
          <cell r="H418">
            <v>15.25</v>
          </cell>
          <cell r="I418">
            <v>3.25</v>
          </cell>
          <cell r="J418">
            <v>32.775</v>
          </cell>
          <cell r="K418">
            <v>28.5</v>
          </cell>
          <cell r="L418">
            <v>1.15</v>
          </cell>
          <cell r="M418">
            <v>19</v>
          </cell>
          <cell r="N418">
            <v>0</v>
          </cell>
          <cell r="O418">
            <v>0</v>
          </cell>
          <cell r="P418" t="str">
            <v>46095</v>
          </cell>
        </row>
        <row r="419">
          <cell r="A419">
            <v>44</v>
          </cell>
          <cell r="B419">
            <v>1250</v>
          </cell>
          <cell r="C419">
            <v>275</v>
          </cell>
          <cell r="D419" t="str">
            <v>M</v>
          </cell>
          <cell r="E419" t="str">
            <v>2375</v>
          </cell>
          <cell r="F419" t="str">
            <v>10</v>
          </cell>
          <cell r="G419">
            <v>19445</v>
          </cell>
          <cell r="H419">
            <v>6.25</v>
          </cell>
          <cell r="I419">
            <v>5.75</v>
          </cell>
          <cell r="J419">
            <v>70.7090909090909</v>
          </cell>
          <cell r="K419">
            <v>65</v>
          </cell>
          <cell r="L419">
            <v>1.0878321678321679</v>
          </cell>
          <cell r="M419">
            <v>8</v>
          </cell>
          <cell r="N419">
            <v>0</v>
          </cell>
          <cell r="O419">
            <v>0</v>
          </cell>
          <cell r="P419" t="str">
            <v>46402</v>
          </cell>
        </row>
        <row r="420">
          <cell r="A420">
            <v>42</v>
          </cell>
          <cell r="B420">
            <v>2500</v>
          </cell>
          <cell r="C420">
            <v>300</v>
          </cell>
          <cell r="D420" t="str">
            <v>M</v>
          </cell>
          <cell r="E420" t="str">
            <v>2377</v>
          </cell>
          <cell r="F420" t="str">
            <v>10</v>
          </cell>
          <cell r="G420">
            <v>6669</v>
          </cell>
          <cell r="H420">
            <v>3.5</v>
          </cell>
          <cell r="I420">
            <v>4</v>
          </cell>
          <cell r="J420">
            <v>22.23</v>
          </cell>
          <cell r="K420">
            <v>23</v>
          </cell>
          <cell r="L420">
            <v>0.9665217391304348</v>
          </cell>
          <cell r="M420">
            <v>16</v>
          </cell>
          <cell r="N420">
            <v>0</v>
          </cell>
          <cell r="O420">
            <v>0</v>
          </cell>
          <cell r="P420" t="str">
            <v>46737</v>
          </cell>
        </row>
        <row r="421">
          <cell r="A421">
            <v>46</v>
          </cell>
          <cell r="B421">
            <v>2500</v>
          </cell>
          <cell r="C421">
            <v>300</v>
          </cell>
          <cell r="D421" t="str">
            <v>M</v>
          </cell>
          <cell r="E421" t="str">
            <v>2377</v>
          </cell>
          <cell r="F421" t="str">
            <v>10</v>
          </cell>
          <cell r="G421">
            <v>14404</v>
          </cell>
          <cell r="H421">
            <v>4.25</v>
          </cell>
          <cell r="I421">
            <v>0.25</v>
          </cell>
          <cell r="J421">
            <v>48.013333333333335</v>
          </cell>
          <cell r="K421">
            <v>47</v>
          </cell>
          <cell r="L421">
            <v>1.0215602836879434</v>
          </cell>
          <cell r="M421">
            <v>13</v>
          </cell>
          <cell r="N421">
            <v>0</v>
          </cell>
          <cell r="O421">
            <v>0</v>
          </cell>
          <cell r="P421" t="str">
            <v>47270</v>
          </cell>
        </row>
        <row r="422">
          <cell r="A422">
            <v>45</v>
          </cell>
          <cell r="B422">
            <v>2500</v>
          </cell>
          <cell r="C422">
            <v>300</v>
          </cell>
          <cell r="D422" t="str">
            <v>M</v>
          </cell>
          <cell r="E422" t="str">
            <v>2377</v>
          </cell>
          <cell r="F422" t="str">
            <v>10</v>
          </cell>
          <cell r="G422">
            <v>7540</v>
          </cell>
          <cell r="H422">
            <v>2</v>
          </cell>
          <cell r="I422">
            <v>1.5</v>
          </cell>
          <cell r="J422">
            <v>25.133333333333333</v>
          </cell>
          <cell r="K422">
            <v>18.5</v>
          </cell>
          <cell r="L422">
            <v>1.3585585585585584</v>
          </cell>
          <cell r="M422">
            <v>13</v>
          </cell>
          <cell r="N422">
            <v>0</v>
          </cell>
          <cell r="O422">
            <v>0</v>
          </cell>
          <cell r="P422" t="str">
            <v>47270</v>
          </cell>
        </row>
        <row r="423">
          <cell r="A423">
            <v>44</v>
          </cell>
          <cell r="B423">
            <v>180</v>
          </cell>
          <cell r="C423">
            <v>180</v>
          </cell>
          <cell r="D423" t="str">
            <v>M</v>
          </cell>
          <cell r="E423" t="str">
            <v>2388</v>
          </cell>
          <cell r="F423" t="str">
            <v>10</v>
          </cell>
          <cell r="G423">
            <v>7049</v>
          </cell>
          <cell r="H423">
            <v>35.75</v>
          </cell>
          <cell r="I423">
            <v>1.25</v>
          </cell>
          <cell r="J423">
            <v>39.16111111111111</v>
          </cell>
          <cell r="K423">
            <v>35.75</v>
          </cell>
          <cell r="L423">
            <v>1.0954156954156955</v>
          </cell>
          <cell r="M423">
            <v>5</v>
          </cell>
          <cell r="N423">
            <v>0</v>
          </cell>
          <cell r="O423">
            <v>0</v>
          </cell>
          <cell r="P423" t="str">
            <v>46863</v>
          </cell>
        </row>
        <row r="424">
          <cell r="A424">
            <v>44</v>
          </cell>
          <cell r="B424">
            <v>180</v>
          </cell>
          <cell r="C424">
            <v>180</v>
          </cell>
          <cell r="D424" t="str">
            <v>M</v>
          </cell>
          <cell r="E424" t="str">
            <v>2388</v>
          </cell>
          <cell r="F424" t="str">
            <v>10</v>
          </cell>
          <cell r="G424">
            <v>11438</v>
          </cell>
          <cell r="H424">
            <v>57.25</v>
          </cell>
          <cell r="I424">
            <v>4.25</v>
          </cell>
          <cell r="J424">
            <v>63.544444444444444</v>
          </cell>
          <cell r="K424">
            <v>58</v>
          </cell>
          <cell r="L424">
            <v>1.0955938697318008</v>
          </cell>
          <cell r="M424">
            <v>5</v>
          </cell>
          <cell r="N424">
            <v>0</v>
          </cell>
          <cell r="O424">
            <v>0</v>
          </cell>
          <cell r="P424" t="str">
            <v>46490</v>
          </cell>
        </row>
        <row r="425">
          <cell r="A425">
            <v>37</v>
          </cell>
          <cell r="B425">
            <v>180</v>
          </cell>
          <cell r="C425">
            <v>180</v>
          </cell>
          <cell r="D425" t="str">
            <v>M</v>
          </cell>
          <cell r="E425" t="str">
            <v>2388</v>
          </cell>
          <cell r="F425" t="str">
            <v>10</v>
          </cell>
          <cell r="G425">
            <v>9779</v>
          </cell>
          <cell r="H425">
            <v>48</v>
          </cell>
          <cell r="I425">
            <v>1.5</v>
          </cell>
          <cell r="J425">
            <v>54.327777777777776</v>
          </cell>
          <cell r="K425">
            <v>47</v>
          </cell>
          <cell r="L425">
            <v>1.1559101654846335</v>
          </cell>
          <cell r="M425">
            <v>5</v>
          </cell>
          <cell r="N425">
            <v>0</v>
          </cell>
          <cell r="O425">
            <v>0</v>
          </cell>
          <cell r="P425" t="str">
            <v>46067</v>
          </cell>
        </row>
        <row r="426">
          <cell r="A426">
            <v>36</v>
          </cell>
          <cell r="B426">
            <v>180</v>
          </cell>
          <cell r="C426">
            <v>180</v>
          </cell>
          <cell r="D426" t="str">
            <v>M</v>
          </cell>
          <cell r="E426" t="str">
            <v>2388</v>
          </cell>
          <cell r="F426" t="str">
            <v>10</v>
          </cell>
          <cell r="G426">
            <v>5129</v>
          </cell>
          <cell r="H426">
            <v>25.75</v>
          </cell>
          <cell r="I426">
            <v>21</v>
          </cell>
          <cell r="J426">
            <v>28.494444444444444</v>
          </cell>
          <cell r="K426">
            <v>24</v>
          </cell>
          <cell r="L426">
            <v>1.1872685185185186</v>
          </cell>
          <cell r="M426">
            <v>5</v>
          </cell>
          <cell r="N426">
            <v>0</v>
          </cell>
          <cell r="O426">
            <v>0</v>
          </cell>
          <cell r="P426" t="str">
            <v>45679</v>
          </cell>
        </row>
        <row r="427">
          <cell r="A427">
            <v>37</v>
          </cell>
          <cell r="B427">
            <v>180</v>
          </cell>
          <cell r="C427">
            <v>180</v>
          </cell>
          <cell r="D427" t="str">
            <v>M</v>
          </cell>
          <cell r="E427" t="str">
            <v>2388</v>
          </cell>
          <cell r="F427" t="str">
            <v>10</v>
          </cell>
          <cell r="G427">
            <v>4491</v>
          </cell>
          <cell r="H427">
            <v>20.25</v>
          </cell>
          <cell r="I427">
            <v>4</v>
          </cell>
          <cell r="J427">
            <v>24.95</v>
          </cell>
          <cell r="K427">
            <v>20.5</v>
          </cell>
          <cell r="L427">
            <v>1.2170731707317073</v>
          </cell>
          <cell r="M427">
            <v>5</v>
          </cell>
          <cell r="N427">
            <v>0</v>
          </cell>
          <cell r="O427">
            <v>0</v>
          </cell>
          <cell r="P427" t="str">
            <v>45679</v>
          </cell>
        </row>
        <row r="428">
          <cell r="A428">
            <v>45</v>
          </cell>
          <cell r="B428">
            <v>180</v>
          </cell>
          <cell r="C428">
            <v>180</v>
          </cell>
          <cell r="D428" t="str">
            <v>M</v>
          </cell>
          <cell r="E428" t="str">
            <v>2388</v>
          </cell>
          <cell r="F428" t="str">
            <v>10</v>
          </cell>
          <cell r="G428">
            <v>1229</v>
          </cell>
          <cell r="H428">
            <v>6</v>
          </cell>
          <cell r="I428">
            <v>2.5</v>
          </cell>
          <cell r="J428">
            <v>6.8277777777777775</v>
          </cell>
          <cell r="K428">
            <v>5.25</v>
          </cell>
          <cell r="L428">
            <v>1.3005291005291004</v>
          </cell>
          <cell r="M428">
            <v>5</v>
          </cell>
          <cell r="N428">
            <v>0</v>
          </cell>
          <cell r="O428">
            <v>0</v>
          </cell>
          <cell r="P428" t="str">
            <v>46863</v>
          </cell>
        </row>
        <row r="429">
          <cell r="A429">
            <v>44</v>
          </cell>
          <cell r="B429">
            <v>10000</v>
          </cell>
          <cell r="C429">
            <v>2500</v>
          </cell>
          <cell r="D429" t="str">
            <v>M</v>
          </cell>
          <cell r="E429" t="str">
            <v>2398-A</v>
          </cell>
          <cell r="F429" t="str">
            <v>10</v>
          </cell>
          <cell r="G429">
            <v>98023</v>
          </cell>
          <cell r="H429">
            <v>4.5</v>
          </cell>
          <cell r="I429">
            <v>3</v>
          </cell>
          <cell r="J429">
            <v>39.2092</v>
          </cell>
          <cell r="K429">
            <v>36.75</v>
          </cell>
          <cell r="L429">
            <v>1.0669170068027212</v>
          </cell>
          <cell r="M429">
            <v>13</v>
          </cell>
          <cell r="N429">
            <v>0</v>
          </cell>
          <cell r="O429">
            <v>0</v>
          </cell>
          <cell r="P429" t="str">
            <v>47086</v>
          </cell>
        </row>
        <row r="430">
          <cell r="A430">
            <v>40</v>
          </cell>
          <cell r="B430">
            <v>10000</v>
          </cell>
          <cell r="C430">
            <v>2500</v>
          </cell>
          <cell r="D430" t="str">
            <v>M</v>
          </cell>
          <cell r="E430" t="str">
            <v>2398-B</v>
          </cell>
          <cell r="F430" t="str">
            <v>10</v>
          </cell>
          <cell r="G430">
            <v>99427</v>
          </cell>
          <cell r="H430">
            <v>1</v>
          </cell>
          <cell r="I430">
            <v>0.75</v>
          </cell>
          <cell r="J430">
            <v>39.7708</v>
          </cell>
          <cell r="K430">
            <v>6.5</v>
          </cell>
          <cell r="L430">
            <v>6.1185846153846155</v>
          </cell>
          <cell r="M430">
            <v>13</v>
          </cell>
          <cell r="N430">
            <v>0</v>
          </cell>
          <cell r="O430">
            <v>0</v>
          </cell>
          <cell r="P430" t="str">
            <v>45509</v>
          </cell>
        </row>
        <row r="431">
          <cell r="A431">
            <v>37</v>
          </cell>
          <cell r="B431">
            <v>1000</v>
          </cell>
          <cell r="C431">
            <v>235</v>
          </cell>
          <cell r="D431" t="str">
            <v>M</v>
          </cell>
          <cell r="E431" t="str">
            <v>2428</v>
          </cell>
          <cell r="F431" t="str">
            <v>10</v>
          </cell>
          <cell r="G431">
            <v>9560</v>
          </cell>
          <cell r="H431">
            <v>5</v>
          </cell>
          <cell r="I431">
            <v>4</v>
          </cell>
          <cell r="J431">
            <v>40.680851063829785</v>
          </cell>
          <cell r="K431">
            <v>42</v>
          </cell>
          <cell r="L431">
            <v>0.9685916919959473</v>
          </cell>
          <cell r="M431">
            <v>13</v>
          </cell>
          <cell r="N431">
            <v>0</v>
          </cell>
          <cell r="O431">
            <v>0</v>
          </cell>
          <cell r="P431" t="str">
            <v>45918</v>
          </cell>
        </row>
        <row r="432">
          <cell r="A432">
            <v>44</v>
          </cell>
          <cell r="B432">
            <v>85</v>
          </cell>
          <cell r="C432">
            <v>85</v>
          </cell>
          <cell r="D432" t="str">
            <v>M</v>
          </cell>
          <cell r="E432" t="str">
            <v>2429</v>
          </cell>
          <cell r="F432" t="str">
            <v>10</v>
          </cell>
          <cell r="G432">
            <v>73</v>
          </cell>
          <cell r="H432">
            <v>0</v>
          </cell>
          <cell r="I432">
            <v>1</v>
          </cell>
          <cell r="J432">
            <v>0.8588235294117647</v>
          </cell>
          <cell r="K432">
            <v>0.86</v>
          </cell>
          <cell r="L432">
            <v>0.9986320109439124</v>
          </cell>
          <cell r="M432">
            <v>19</v>
          </cell>
          <cell r="N432">
            <v>0</v>
          </cell>
          <cell r="O432">
            <v>0</v>
          </cell>
          <cell r="P432" t="str">
            <v>47089</v>
          </cell>
        </row>
        <row r="433">
          <cell r="A433">
            <v>41</v>
          </cell>
          <cell r="B433">
            <v>85</v>
          </cell>
          <cell r="C433">
            <v>85</v>
          </cell>
          <cell r="D433" t="str">
            <v>M</v>
          </cell>
          <cell r="E433" t="str">
            <v>2429</v>
          </cell>
          <cell r="F433" t="str">
            <v>10</v>
          </cell>
          <cell r="G433">
            <v>3040</v>
          </cell>
          <cell r="H433">
            <v>26.25</v>
          </cell>
          <cell r="I433">
            <v>4</v>
          </cell>
          <cell r="J433">
            <v>35.76470588235294</v>
          </cell>
          <cell r="K433">
            <v>26</v>
          </cell>
          <cell r="L433">
            <v>1.3755656108597285</v>
          </cell>
          <cell r="M433">
            <v>19</v>
          </cell>
          <cell r="N433">
            <v>0</v>
          </cell>
          <cell r="O433">
            <v>0</v>
          </cell>
          <cell r="P433" t="str">
            <v>46528</v>
          </cell>
        </row>
        <row r="434">
          <cell r="A434">
            <v>43</v>
          </cell>
          <cell r="B434">
            <v>85</v>
          </cell>
          <cell r="C434">
            <v>85</v>
          </cell>
          <cell r="D434" t="str">
            <v>M</v>
          </cell>
          <cell r="E434" t="str">
            <v>2429</v>
          </cell>
          <cell r="F434" t="str">
            <v>10</v>
          </cell>
          <cell r="G434">
            <v>2240</v>
          </cell>
          <cell r="H434">
            <v>19.75</v>
          </cell>
          <cell r="I434">
            <v>4.5</v>
          </cell>
          <cell r="J434">
            <v>26.352941176470587</v>
          </cell>
          <cell r="K434">
            <v>18.5</v>
          </cell>
          <cell r="L434">
            <v>1.424483306836248</v>
          </cell>
          <cell r="M434">
            <v>19</v>
          </cell>
          <cell r="N434">
            <v>0</v>
          </cell>
          <cell r="O434">
            <v>0</v>
          </cell>
          <cell r="P434" t="str">
            <v>47089</v>
          </cell>
        </row>
        <row r="435">
          <cell r="A435">
            <v>40</v>
          </cell>
          <cell r="B435">
            <v>600</v>
          </cell>
          <cell r="C435">
            <v>320</v>
          </cell>
          <cell r="D435" t="str">
            <v>M</v>
          </cell>
          <cell r="E435" t="str">
            <v>2440</v>
          </cell>
          <cell r="F435" t="str">
            <v>10</v>
          </cell>
          <cell r="G435">
            <v>5780</v>
          </cell>
          <cell r="H435">
            <v>2</v>
          </cell>
          <cell r="I435">
            <v>3.75</v>
          </cell>
          <cell r="J435">
            <v>18.0625</v>
          </cell>
          <cell r="K435">
            <v>13.25</v>
          </cell>
          <cell r="L435">
            <v>1.3632075471698113</v>
          </cell>
          <cell r="M435">
            <v>11</v>
          </cell>
          <cell r="N435">
            <v>0</v>
          </cell>
          <cell r="O435">
            <v>0</v>
          </cell>
          <cell r="P435" t="str">
            <v>46530</v>
          </cell>
        </row>
        <row r="436">
          <cell r="A436">
            <v>42</v>
          </cell>
          <cell r="B436">
            <v>400</v>
          </cell>
          <cell r="C436">
            <v>200</v>
          </cell>
          <cell r="D436" t="str">
            <v>M</v>
          </cell>
          <cell r="E436" t="str">
            <v>2470-A</v>
          </cell>
          <cell r="F436" t="str">
            <v>10</v>
          </cell>
          <cell r="G436">
            <v>2620</v>
          </cell>
          <cell r="H436">
            <v>2</v>
          </cell>
          <cell r="I436">
            <v>3.5</v>
          </cell>
          <cell r="J436">
            <v>13.1</v>
          </cell>
          <cell r="K436">
            <v>12.25</v>
          </cell>
          <cell r="L436">
            <v>1.0693877551020408</v>
          </cell>
          <cell r="M436">
            <v>14</v>
          </cell>
          <cell r="N436">
            <v>0</v>
          </cell>
          <cell r="O436">
            <v>0</v>
          </cell>
          <cell r="P436" t="str">
            <v>46649</v>
          </cell>
        </row>
        <row r="437">
          <cell r="A437">
            <v>44</v>
          </cell>
          <cell r="B437">
            <v>750</v>
          </cell>
          <cell r="C437">
            <v>300</v>
          </cell>
          <cell r="D437" t="str">
            <v>M</v>
          </cell>
          <cell r="E437" t="str">
            <v>2476</v>
          </cell>
          <cell r="F437" t="str">
            <v>10</v>
          </cell>
          <cell r="G437">
            <v>6954</v>
          </cell>
          <cell r="H437">
            <v>2.25</v>
          </cell>
          <cell r="I437">
            <v>4.75</v>
          </cell>
          <cell r="J437">
            <v>23.18</v>
          </cell>
          <cell r="K437">
            <v>21.5</v>
          </cell>
          <cell r="L437">
            <v>1.0781395348837208</v>
          </cell>
          <cell r="M437">
            <v>16</v>
          </cell>
          <cell r="N437">
            <v>0</v>
          </cell>
          <cell r="O437">
            <v>0</v>
          </cell>
          <cell r="P437" t="str">
            <v>47090</v>
          </cell>
        </row>
        <row r="438">
          <cell r="A438">
            <v>36</v>
          </cell>
          <cell r="B438">
            <v>750</v>
          </cell>
          <cell r="C438">
            <v>300</v>
          </cell>
          <cell r="D438" t="str">
            <v>M</v>
          </cell>
          <cell r="E438" t="str">
            <v>2476</v>
          </cell>
          <cell r="F438" t="str">
            <v>10</v>
          </cell>
          <cell r="G438">
            <v>1997</v>
          </cell>
          <cell r="H438">
            <v>1</v>
          </cell>
          <cell r="I438">
            <v>1</v>
          </cell>
          <cell r="J438">
            <v>6.656666666666666</v>
          </cell>
          <cell r="K438">
            <v>5.75</v>
          </cell>
          <cell r="L438">
            <v>1.1576811594202898</v>
          </cell>
          <cell r="M438">
            <v>13</v>
          </cell>
          <cell r="N438">
            <v>0</v>
          </cell>
          <cell r="O438">
            <v>0</v>
          </cell>
          <cell r="P438" t="str">
            <v>45920</v>
          </cell>
        </row>
        <row r="439">
          <cell r="A439">
            <v>43</v>
          </cell>
          <cell r="B439">
            <v>600</v>
          </cell>
          <cell r="C439">
            <v>235</v>
          </cell>
          <cell r="D439" t="str">
            <v>M</v>
          </cell>
          <cell r="E439" t="str">
            <v>2497</v>
          </cell>
          <cell r="F439" t="str">
            <v>10</v>
          </cell>
          <cell r="G439">
            <v>10921</v>
          </cell>
          <cell r="H439">
            <v>4.75</v>
          </cell>
          <cell r="I439">
            <v>15.5</v>
          </cell>
          <cell r="J439">
            <v>46.47234042553192</v>
          </cell>
          <cell r="K439">
            <v>42</v>
          </cell>
          <cell r="L439">
            <v>1.106484295845998</v>
          </cell>
          <cell r="M439">
            <v>14</v>
          </cell>
          <cell r="N439">
            <v>0</v>
          </cell>
          <cell r="O439">
            <v>0</v>
          </cell>
          <cell r="P439" t="str">
            <v>47091</v>
          </cell>
        </row>
        <row r="440">
          <cell r="A440">
            <v>38</v>
          </cell>
          <cell r="B440">
            <v>600</v>
          </cell>
          <cell r="C440">
            <v>235</v>
          </cell>
          <cell r="D440" t="str">
            <v>M</v>
          </cell>
          <cell r="E440" t="str">
            <v>2497</v>
          </cell>
          <cell r="F440" t="str">
            <v>10</v>
          </cell>
          <cell r="G440">
            <v>5424</v>
          </cell>
          <cell r="H440">
            <v>2.75</v>
          </cell>
          <cell r="I440">
            <v>1.25</v>
          </cell>
          <cell r="J440">
            <v>23.080851063829787</v>
          </cell>
          <cell r="K440">
            <v>17.5</v>
          </cell>
          <cell r="L440">
            <v>1.3189057750759878</v>
          </cell>
          <cell r="M440">
            <v>11</v>
          </cell>
          <cell r="N440">
            <v>0</v>
          </cell>
          <cell r="O440">
            <v>0</v>
          </cell>
          <cell r="P440" t="str">
            <v>45960</v>
          </cell>
        </row>
        <row r="441">
          <cell r="A441">
            <v>40</v>
          </cell>
          <cell r="B441">
            <v>1500</v>
          </cell>
          <cell r="C441">
            <v>180</v>
          </cell>
          <cell r="D441" t="str">
            <v>M</v>
          </cell>
          <cell r="E441" t="str">
            <v>2499-A</v>
          </cell>
          <cell r="F441" t="str">
            <v>10</v>
          </cell>
          <cell r="G441">
            <v>6310</v>
          </cell>
          <cell r="H441">
            <v>2.75</v>
          </cell>
          <cell r="I441">
            <v>1.75</v>
          </cell>
          <cell r="J441">
            <v>35.05555555555556</v>
          </cell>
          <cell r="K441">
            <v>36</v>
          </cell>
          <cell r="L441">
            <v>0.9737654320987654</v>
          </cell>
          <cell r="M441">
            <v>7</v>
          </cell>
          <cell r="N441">
            <v>0</v>
          </cell>
          <cell r="O441">
            <v>0</v>
          </cell>
          <cell r="P441" t="str">
            <v>46531</v>
          </cell>
        </row>
        <row r="442">
          <cell r="A442">
            <v>45</v>
          </cell>
          <cell r="B442">
            <v>1500</v>
          </cell>
          <cell r="C442">
            <v>180</v>
          </cell>
          <cell r="D442" t="str">
            <v>M</v>
          </cell>
          <cell r="E442" t="str">
            <v>2499-A</v>
          </cell>
          <cell r="F442" t="str">
            <v>10</v>
          </cell>
          <cell r="G442">
            <v>6316</v>
          </cell>
          <cell r="H442">
            <v>2.25</v>
          </cell>
          <cell r="I442">
            <v>1.75</v>
          </cell>
          <cell r="J442">
            <v>35.08888888888889</v>
          </cell>
          <cell r="K442">
            <v>31.5</v>
          </cell>
          <cell r="L442">
            <v>1.1139329805996472</v>
          </cell>
          <cell r="M442">
            <v>11</v>
          </cell>
          <cell r="N442">
            <v>0</v>
          </cell>
          <cell r="O442">
            <v>0</v>
          </cell>
          <cell r="P442" t="str">
            <v>47092</v>
          </cell>
        </row>
        <row r="443">
          <cell r="A443">
            <v>38</v>
          </cell>
          <cell r="B443">
            <v>300</v>
          </cell>
          <cell r="C443">
            <v>300</v>
          </cell>
          <cell r="D443" t="str">
            <v>M</v>
          </cell>
          <cell r="E443" t="str">
            <v>2501</v>
          </cell>
          <cell r="F443" t="str">
            <v>10</v>
          </cell>
          <cell r="G443">
            <v>11880</v>
          </cell>
          <cell r="H443">
            <v>33.25</v>
          </cell>
          <cell r="I443">
            <v>3.75</v>
          </cell>
          <cell r="J443">
            <v>39.6</v>
          </cell>
          <cell r="K443">
            <v>34.75</v>
          </cell>
          <cell r="L443">
            <v>1.139568345323741</v>
          </cell>
          <cell r="M443">
            <v>2</v>
          </cell>
          <cell r="N443">
            <v>0</v>
          </cell>
          <cell r="O443">
            <v>0</v>
          </cell>
          <cell r="P443" t="str">
            <v>44629</v>
          </cell>
        </row>
        <row r="444">
          <cell r="A444">
            <v>44</v>
          </cell>
          <cell r="B444">
            <v>120</v>
          </cell>
          <cell r="C444">
            <v>80</v>
          </cell>
          <cell r="D444" t="str">
            <v>M</v>
          </cell>
          <cell r="E444" t="str">
            <v>2502</v>
          </cell>
          <cell r="F444" t="str">
            <v>10</v>
          </cell>
          <cell r="G444">
            <v>501</v>
          </cell>
          <cell r="H444">
            <v>4.75</v>
          </cell>
          <cell r="I444">
            <v>2.75</v>
          </cell>
          <cell r="J444">
            <v>6.2625</v>
          </cell>
          <cell r="K444">
            <v>7</v>
          </cell>
          <cell r="L444">
            <v>0.8946428571428572</v>
          </cell>
          <cell r="M444">
            <v>5</v>
          </cell>
          <cell r="N444">
            <v>0</v>
          </cell>
          <cell r="O444">
            <v>0</v>
          </cell>
          <cell r="P444" t="str">
            <v>45741</v>
          </cell>
        </row>
        <row r="445">
          <cell r="A445">
            <v>43</v>
          </cell>
          <cell r="B445">
            <v>120</v>
          </cell>
          <cell r="C445">
            <v>80</v>
          </cell>
          <cell r="D445" t="str">
            <v>M</v>
          </cell>
          <cell r="E445" t="str">
            <v>2502</v>
          </cell>
          <cell r="F445" t="str">
            <v>10</v>
          </cell>
          <cell r="G445">
            <v>3214</v>
          </cell>
          <cell r="H445">
            <v>30.75</v>
          </cell>
          <cell r="I445">
            <v>8</v>
          </cell>
          <cell r="J445">
            <v>40.175</v>
          </cell>
          <cell r="K445">
            <v>38.25</v>
          </cell>
          <cell r="L445">
            <v>1.0503267973856207</v>
          </cell>
          <cell r="M445">
            <v>5</v>
          </cell>
          <cell r="N445">
            <v>0</v>
          </cell>
          <cell r="O445">
            <v>0</v>
          </cell>
          <cell r="P445" t="str">
            <v>45741</v>
          </cell>
        </row>
        <row r="446">
          <cell r="A446">
            <v>39</v>
          </cell>
          <cell r="B446">
            <v>120</v>
          </cell>
          <cell r="C446">
            <v>80</v>
          </cell>
          <cell r="D446" t="str">
            <v>M</v>
          </cell>
          <cell r="E446" t="str">
            <v>2502</v>
          </cell>
          <cell r="F446" t="str">
            <v>10</v>
          </cell>
          <cell r="G446">
            <v>384</v>
          </cell>
          <cell r="H446">
            <v>3.5</v>
          </cell>
          <cell r="I446">
            <v>5</v>
          </cell>
          <cell r="J446">
            <v>4.8</v>
          </cell>
          <cell r="K446">
            <v>4.5</v>
          </cell>
          <cell r="L446">
            <v>1.0666666666666667</v>
          </cell>
          <cell r="M446">
            <v>5</v>
          </cell>
          <cell r="N446">
            <v>0</v>
          </cell>
          <cell r="O446">
            <v>0</v>
          </cell>
          <cell r="P446" t="str">
            <v>44628</v>
          </cell>
        </row>
        <row r="447">
          <cell r="A447">
            <v>40</v>
          </cell>
          <cell r="B447">
            <v>120</v>
          </cell>
          <cell r="C447">
            <v>80</v>
          </cell>
          <cell r="D447" t="str">
            <v>M</v>
          </cell>
          <cell r="E447" t="str">
            <v>2502</v>
          </cell>
          <cell r="F447" t="str">
            <v>10</v>
          </cell>
          <cell r="G447">
            <v>4608</v>
          </cell>
          <cell r="H447">
            <v>31.25</v>
          </cell>
          <cell r="I447">
            <v>2.25</v>
          </cell>
          <cell r="J447">
            <v>57.6</v>
          </cell>
          <cell r="K447">
            <v>50.75</v>
          </cell>
          <cell r="L447">
            <v>1.1349753694581282</v>
          </cell>
          <cell r="M447">
            <v>5</v>
          </cell>
          <cell r="N447">
            <v>0</v>
          </cell>
          <cell r="O447">
            <v>0</v>
          </cell>
          <cell r="P447" t="str">
            <v>44628</v>
          </cell>
        </row>
        <row r="448">
          <cell r="A448">
            <v>41</v>
          </cell>
          <cell r="B448">
            <v>120</v>
          </cell>
          <cell r="C448">
            <v>80</v>
          </cell>
          <cell r="D448" t="str">
            <v>M</v>
          </cell>
          <cell r="E448" t="str">
            <v>2502</v>
          </cell>
          <cell r="F448" t="str">
            <v>10</v>
          </cell>
          <cell r="G448">
            <v>4992</v>
          </cell>
          <cell r="H448">
            <v>34.25</v>
          </cell>
          <cell r="I448">
            <v>4</v>
          </cell>
          <cell r="J448">
            <v>62.4</v>
          </cell>
          <cell r="K448">
            <v>50.5</v>
          </cell>
          <cell r="L448">
            <v>1.2356435643564356</v>
          </cell>
          <cell r="M448">
            <v>5</v>
          </cell>
          <cell r="N448">
            <v>0</v>
          </cell>
          <cell r="O448">
            <v>0</v>
          </cell>
          <cell r="P448" t="str">
            <v>44628</v>
          </cell>
        </row>
        <row r="449">
          <cell r="A449">
            <v>42</v>
          </cell>
          <cell r="B449">
            <v>120</v>
          </cell>
          <cell r="C449">
            <v>80</v>
          </cell>
          <cell r="D449" t="str">
            <v>M</v>
          </cell>
          <cell r="E449" t="str">
            <v>2502</v>
          </cell>
          <cell r="F449" t="str">
            <v>10</v>
          </cell>
          <cell r="G449">
            <v>2880</v>
          </cell>
          <cell r="H449">
            <v>20</v>
          </cell>
          <cell r="I449">
            <v>8.25</v>
          </cell>
          <cell r="J449">
            <v>36</v>
          </cell>
          <cell r="K449">
            <v>29</v>
          </cell>
          <cell r="L449">
            <v>1.2413793103448276</v>
          </cell>
          <cell r="M449">
            <v>5</v>
          </cell>
          <cell r="N449">
            <v>0</v>
          </cell>
          <cell r="O449">
            <v>0</v>
          </cell>
          <cell r="P449" t="str">
            <v>45741</v>
          </cell>
        </row>
        <row r="450">
          <cell r="A450">
            <v>46</v>
          </cell>
          <cell r="B450">
            <v>120</v>
          </cell>
          <cell r="C450">
            <v>80</v>
          </cell>
          <cell r="D450" t="str">
            <v>M</v>
          </cell>
          <cell r="E450" t="str">
            <v>2502</v>
          </cell>
          <cell r="F450" t="str">
            <v>10</v>
          </cell>
          <cell r="G450">
            <v>1529</v>
          </cell>
          <cell r="H450">
            <v>10.5</v>
          </cell>
          <cell r="I450">
            <v>3.25</v>
          </cell>
          <cell r="J450">
            <v>19.1125</v>
          </cell>
          <cell r="K450">
            <v>14.25</v>
          </cell>
          <cell r="L450">
            <v>1.3412280701754387</v>
          </cell>
          <cell r="M450">
            <v>5</v>
          </cell>
          <cell r="N450">
            <v>0</v>
          </cell>
          <cell r="O450">
            <v>0</v>
          </cell>
          <cell r="P450" t="str">
            <v>47378</v>
          </cell>
        </row>
        <row r="451">
          <cell r="A451">
            <v>36</v>
          </cell>
          <cell r="B451">
            <v>225</v>
          </cell>
          <cell r="C451">
            <v>150</v>
          </cell>
          <cell r="D451" t="str">
            <v>M</v>
          </cell>
          <cell r="E451" t="str">
            <v>2503</v>
          </cell>
          <cell r="F451" t="str">
            <v>10</v>
          </cell>
          <cell r="G451">
            <v>1518</v>
          </cell>
          <cell r="H451">
            <v>6.25</v>
          </cell>
          <cell r="I451">
            <v>3.25</v>
          </cell>
          <cell r="J451">
            <v>10.12</v>
          </cell>
          <cell r="K451">
            <v>7</v>
          </cell>
          <cell r="L451">
            <v>1.4457142857142855</v>
          </cell>
          <cell r="M451">
            <v>6</v>
          </cell>
          <cell r="N451">
            <v>0</v>
          </cell>
          <cell r="O451">
            <v>0</v>
          </cell>
          <cell r="P451" t="str">
            <v>45743</v>
          </cell>
        </row>
        <row r="452">
          <cell r="A452">
            <v>37</v>
          </cell>
          <cell r="B452">
            <v>225</v>
          </cell>
          <cell r="C452">
            <v>150</v>
          </cell>
          <cell r="D452" t="str">
            <v>M</v>
          </cell>
          <cell r="E452" t="str">
            <v>2503</v>
          </cell>
          <cell r="F452" t="str">
            <v>10</v>
          </cell>
          <cell r="G452">
            <v>9066</v>
          </cell>
          <cell r="H452">
            <v>31.25</v>
          </cell>
          <cell r="I452">
            <v>1.25</v>
          </cell>
          <cell r="J452">
            <v>60.44</v>
          </cell>
          <cell r="K452">
            <v>30.5</v>
          </cell>
          <cell r="L452">
            <v>1.981639344262295</v>
          </cell>
          <cell r="M452">
            <v>6</v>
          </cell>
          <cell r="N452">
            <v>0</v>
          </cell>
          <cell r="O452">
            <v>0</v>
          </cell>
          <cell r="P452" t="str">
            <v>45743</v>
          </cell>
        </row>
        <row r="453">
          <cell r="A453">
            <v>45</v>
          </cell>
          <cell r="B453">
            <v>1250</v>
          </cell>
          <cell r="C453">
            <v>350</v>
          </cell>
          <cell r="D453" t="str">
            <v>M</v>
          </cell>
          <cell r="E453" t="str">
            <v>2507</v>
          </cell>
          <cell r="F453" t="str">
            <v>10</v>
          </cell>
          <cell r="G453">
            <v>10318</v>
          </cell>
          <cell r="H453">
            <v>3.25</v>
          </cell>
          <cell r="I453">
            <v>8.25</v>
          </cell>
          <cell r="J453">
            <v>29.48</v>
          </cell>
          <cell r="K453">
            <v>27</v>
          </cell>
          <cell r="L453">
            <v>1.0918518518518519</v>
          </cell>
          <cell r="M453">
            <v>8</v>
          </cell>
          <cell r="N453">
            <v>0</v>
          </cell>
          <cell r="O453">
            <v>0</v>
          </cell>
          <cell r="P453" t="str">
            <v>45744</v>
          </cell>
        </row>
        <row r="454">
          <cell r="A454">
            <v>43</v>
          </cell>
          <cell r="B454">
            <v>1250</v>
          </cell>
          <cell r="C454">
            <v>350</v>
          </cell>
          <cell r="D454" t="str">
            <v>M</v>
          </cell>
          <cell r="E454" t="str">
            <v>2507</v>
          </cell>
          <cell r="F454" t="str">
            <v>10</v>
          </cell>
          <cell r="G454">
            <v>10289</v>
          </cell>
          <cell r="H454">
            <v>2.75</v>
          </cell>
          <cell r="I454">
            <v>3.75</v>
          </cell>
          <cell r="J454">
            <v>29.397142857142857</v>
          </cell>
          <cell r="K454">
            <v>25</v>
          </cell>
          <cell r="L454">
            <v>1.1758857142857142</v>
          </cell>
          <cell r="M454">
            <v>8</v>
          </cell>
          <cell r="N454">
            <v>0</v>
          </cell>
          <cell r="O454">
            <v>0</v>
          </cell>
          <cell r="P454" t="str">
            <v>45184</v>
          </cell>
        </row>
        <row r="455">
          <cell r="A455">
            <v>37</v>
          </cell>
          <cell r="B455">
            <v>1000</v>
          </cell>
          <cell r="C455">
            <v>300</v>
          </cell>
          <cell r="D455" t="str">
            <v>M</v>
          </cell>
          <cell r="E455" t="str">
            <v>2508</v>
          </cell>
          <cell r="F455" t="str">
            <v>10</v>
          </cell>
          <cell r="G455">
            <v>10040</v>
          </cell>
          <cell r="H455">
            <v>4.75</v>
          </cell>
          <cell r="I455">
            <v>4.5</v>
          </cell>
          <cell r="J455">
            <v>33.46666666666667</v>
          </cell>
          <cell r="K455">
            <v>31.25</v>
          </cell>
          <cell r="L455">
            <v>1.0709333333333333</v>
          </cell>
          <cell r="M455">
            <v>19</v>
          </cell>
          <cell r="N455">
            <v>0</v>
          </cell>
          <cell r="O455">
            <v>0</v>
          </cell>
          <cell r="P455" t="str">
            <v>44630</v>
          </cell>
        </row>
        <row r="456">
          <cell r="A456">
            <v>42</v>
          </cell>
          <cell r="B456">
            <v>120</v>
          </cell>
          <cell r="C456">
            <v>85</v>
          </cell>
          <cell r="D456" t="str">
            <v>M</v>
          </cell>
          <cell r="E456" t="str">
            <v>2509</v>
          </cell>
          <cell r="F456" t="str">
            <v>10</v>
          </cell>
          <cell r="G456">
            <v>852</v>
          </cell>
          <cell r="H456">
            <v>8.75</v>
          </cell>
          <cell r="I456">
            <v>4.5</v>
          </cell>
          <cell r="J456">
            <v>10.023529411764706</v>
          </cell>
          <cell r="K456">
            <v>12.25</v>
          </cell>
          <cell r="L456">
            <v>0.8182472989195678</v>
          </cell>
          <cell r="M456">
            <v>5</v>
          </cell>
          <cell r="N456">
            <v>0</v>
          </cell>
          <cell r="O456">
            <v>0</v>
          </cell>
          <cell r="P456" t="str">
            <v>45732</v>
          </cell>
        </row>
        <row r="457">
          <cell r="A457">
            <v>37</v>
          </cell>
          <cell r="B457">
            <v>120</v>
          </cell>
          <cell r="C457">
            <v>85</v>
          </cell>
          <cell r="D457" t="str">
            <v>M</v>
          </cell>
          <cell r="E457" t="str">
            <v>2509</v>
          </cell>
          <cell r="F457" t="str">
            <v>10</v>
          </cell>
          <cell r="G457">
            <v>5714</v>
          </cell>
          <cell r="H457">
            <v>60.25</v>
          </cell>
          <cell r="I457">
            <v>11.25</v>
          </cell>
          <cell r="J457">
            <v>67.2235294117647</v>
          </cell>
          <cell r="K457">
            <v>62</v>
          </cell>
          <cell r="L457">
            <v>1.0842504743833017</v>
          </cell>
          <cell r="M457">
            <v>18</v>
          </cell>
          <cell r="N457">
            <v>0</v>
          </cell>
          <cell r="O457">
            <v>0</v>
          </cell>
          <cell r="P457" t="str">
            <v>44259</v>
          </cell>
        </row>
        <row r="458">
          <cell r="A458">
            <v>46</v>
          </cell>
          <cell r="B458">
            <v>120</v>
          </cell>
          <cell r="C458">
            <v>85</v>
          </cell>
          <cell r="D458" t="str">
            <v>M</v>
          </cell>
          <cell r="E458" t="str">
            <v>2509</v>
          </cell>
          <cell r="F458" t="str">
            <v>10</v>
          </cell>
          <cell r="G458">
            <v>7488</v>
          </cell>
          <cell r="H458">
            <v>57.75</v>
          </cell>
          <cell r="I458">
            <v>3.5</v>
          </cell>
          <cell r="J458">
            <v>88.09411764705882</v>
          </cell>
          <cell r="K458">
            <v>77.5</v>
          </cell>
          <cell r="L458">
            <v>1.1366982922201139</v>
          </cell>
          <cell r="M458">
            <v>5</v>
          </cell>
          <cell r="N458">
            <v>0</v>
          </cell>
          <cell r="O458">
            <v>0</v>
          </cell>
          <cell r="P458" t="str">
            <v>45732</v>
          </cell>
        </row>
        <row r="459">
          <cell r="A459">
            <v>38</v>
          </cell>
          <cell r="B459">
            <v>120</v>
          </cell>
          <cell r="C459">
            <v>85</v>
          </cell>
          <cell r="D459" t="str">
            <v>M</v>
          </cell>
          <cell r="E459" t="str">
            <v>2509</v>
          </cell>
          <cell r="F459" t="str">
            <v>10</v>
          </cell>
          <cell r="G459">
            <v>2926</v>
          </cell>
          <cell r="H459">
            <v>18</v>
          </cell>
          <cell r="I459">
            <v>2</v>
          </cell>
          <cell r="J459">
            <v>34.423529411764704</v>
          </cell>
          <cell r="K459">
            <v>29.5</v>
          </cell>
          <cell r="L459">
            <v>1.1668993020937188</v>
          </cell>
          <cell r="M459">
            <v>18</v>
          </cell>
          <cell r="N459">
            <v>0</v>
          </cell>
          <cell r="O459">
            <v>0</v>
          </cell>
          <cell r="P459" t="str">
            <v>44259</v>
          </cell>
        </row>
        <row r="460">
          <cell r="A460">
            <v>45</v>
          </cell>
          <cell r="B460">
            <v>120</v>
          </cell>
          <cell r="C460">
            <v>85</v>
          </cell>
          <cell r="D460" t="str">
            <v>M</v>
          </cell>
          <cell r="E460" t="str">
            <v>2509</v>
          </cell>
          <cell r="F460" t="str">
            <v>10</v>
          </cell>
          <cell r="G460">
            <v>3456</v>
          </cell>
          <cell r="H460">
            <v>26.5</v>
          </cell>
          <cell r="I460">
            <v>5.75</v>
          </cell>
          <cell r="J460">
            <v>40.65882352941176</v>
          </cell>
          <cell r="K460">
            <v>31.5</v>
          </cell>
          <cell r="L460">
            <v>1.2907563025210083</v>
          </cell>
          <cell r="M460">
            <v>5</v>
          </cell>
          <cell r="N460">
            <v>0</v>
          </cell>
          <cell r="O460">
            <v>0</v>
          </cell>
          <cell r="P460" t="str">
            <v>45732</v>
          </cell>
        </row>
        <row r="461">
          <cell r="A461">
            <v>46</v>
          </cell>
          <cell r="B461">
            <v>750</v>
          </cell>
          <cell r="C461">
            <v>275</v>
          </cell>
          <cell r="D461" t="str">
            <v>M</v>
          </cell>
          <cell r="E461" t="str">
            <v>2510-A</v>
          </cell>
          <cell r="F461" t="str">
            <v>10</v>
          </cell>
          <cell r="G461">
            <v>15619</v>
          </cell>
          <cell r="H461">
            <v>8.5</v>
          </cell>
          <cell r="I461">
            <v>9.75</v>
          </cell>
          <cell r="J461">
            <v>56.79636363636364</v>
          </cell>
          <cell r="K461">
            <v>59</v>
          </cell>
          <cell r="L461">
            <v>0.9626502311248074</v>
          </cell>
          <cell r="M461">
            <v>8</v>
          </cell>
          <cell r="N461">
            <v>0</v>
          </cell>
          <cell r="O461">
            <v>0</v>
          </cell>
          <cell r="P461" t="str">
            <v>45731</v>
          </cell>
        </row>
        <row r="462">
          <cell r="A462">
            <v>45</v>
          </cell>
          <cell r="B462">
            <v>150</v>
          </cell>
          <cell r="C462">
            <v>150</v>
          </cell>
          <cell r="D462" t="str">
            <v>M</v>
          </cell>
          <cell r="E462" t="str">
            <v>2539-A</v>
          </cell>
          <cell r="F462" t="str">
            <v>10</v>
          </cell>
          <cell r="G462">
            <v>3874</v>
          </cell>
          <cell r="H462">
            <v>22.75</v>
          </cell>
          <cell r="I462">
            <v>4.75</v>
          </cell>
          <cell r="J462">
            <v>25.826666666666668</v>
          </cell>
          <cell r="K462">
            <v>22.25</v>
          </cell>
          <cell r="L462">
            <v>1.160749063670412</v>
          </cell>
          <cell r="M462">
            <v>8</v>
          </cell>
          <cell r="N462">
            <v>0</v>
          </cell>
          <cell r="O462">
            <v>0</v>
          </cell>
          <cell r="P462" t="str">
            <v>47516</v>
          </cell>
        </row>
        <row r="463">
          <cell r="A463">
            <v>40</v>
          </cell>
          <cell r="B463">
            <v>150</v>
          </cell>
          <cell r="C463">
            <v>150</v>
          </cell>
          <cell r="D463" t="str">
            <v>M</v>
          </cell>
          <cell r="E463" t="str">
            <v>2539-A</v>
          </cell>
          <cell r="F463" t="str">
            <v>10</v>
          </cell>
          <cell r="G463">
            <v>5852</v>
          </cell>
          <cell r="H463">
            <v>27</v>
          </cell>
          <cell r="I463">
            <v>6.25</v>
          </cell>
          <cell r="J463">
            <v>39.013333333333335</v>
          </cell>
          <cell r="K463">
            <v>28</v>
          </cell>
          <cell r="L463">
            <v>1.3933333333333333</v>
          </cell>
          <cell r="M463">
            <v>22</v>
          </cell>
          <cell r="N463">
            <v>0</v>
          </cell>
          <cell r="O463">
            <v>0</v>
          </cell>
          <cell r="P463" t="str">
            <v>46848</v>
          </cell>
        </row>
        <row r="464">
          <cell r="A464">
            <v>46</v>
          </cell>
          <cell r="B464">
            <v>150</v>
          </cell>
          <cell r="C464">
            <v>150</v>
          </cell>
          <cell r="D464" t="str">
            <v>M</v>
          </cell>
          <cell r="E464" t="str">
            <v>2539-A</v>
          </cell>
          <cell r="F464" t="str">
            <v>10</v>
          </cell>
          <cell r="G464">
            <v>5996</v>
          </cell>
          <cell r="H464">
            <v>23.5</v>
          </cell>
          <cell r="I464">
            <v>7</v>
          </cell>
          <cell r="J464">
            <v>39.973333333333336</v>
          </cell>
          <cell r="K464">
            <v>23.75</v>
          </cell>
          <cell r="L464">
            <v>1.6830877192982456</v>
          </cell>
          <cell r="M464">
            <v>12</v>
          </cell>
          <cell r="N464">
            <v>0</v>
          </cell>
          <cell r="O464">
            <v>0</v>
          </cell>
          <cell r="P464" t="str">
            <v>47555</v>
          </cell>
        </row>
        <row r="465">
          <cell r="A465">
            <v>36</v>
          </cell>
          <cell r="B465">
            <v>150</v>
          </cell>
          <cell r="C465">
            <v>150</v>
          </cell>
          <cell r="D465" t="str">
            <v>M</v>
          </cell>
          <cell r="E465" t="str">
            <v>2539-A</v>
          </cell>
          <cell r="F465" t="str">
            <v>10</v>
          </cell>
          <cell r="G465">
            <v>5153</v>
          </cell>
          <cell r="H465">
            <v>21</v>
          </cell>
          <cell r="I465">
            <v>2.5</v>
          </cell>
          <cell r="J465">
            <v>34.35333333333333</v>
          </cell>
          <cell r="K465">
            <v>19.75</v>
          </cell>
          <cell r="L465">
            <v>1.739409282700422</v>
          </cell>
          <cell r="M465">
            <v>1</v>
          </cell>
          <cell r="N465">
            <v>0</v>
          </cell>
          <cell r="O465">
            <v>0</v>
          </cell>
          <cell r="P465" t="str">
            <v>45965</v>
          </cell>
        </row>
        <row r="466">
          <cell r="A466">
            <v>43</v>
          </cell>
          <cell r="B466">
            <v>150</v>
          </cell>
          <cell r="C466">
            <v>150</v>
          </cell>
          <cell r="D466" t="str">
            <v>M</v>
          </cell>
          <cell r="E466" t="str">
            <v>2539-A</v>
          </cell>
          <cell r="F466" t="str">
            <v>10</v>
          </cell>
          <cell r="G466">
            <v>4431</v>
          </cell>
          <cell r="H466">
            <v>17.25</v>
          </cell>
          <cell r="I466">
            <v>2.25</v>
          </cell>
          <cell r="J466">
            <v>29.54</v>
          </cell>
          <cell r="K466">
            <v>16.5</v>
          </cell>
          <cell r="L466">
            <v>1.7903030303030303</v>
          </cell>
          <cell r="M466">
            <v>12</v>
          </cell>
          <cell r="N466">
            <v>0</v>
          </cell>
          <cell r="O466">
            <v>0</v>
          </cell>
          <cell r="P466" t="str">
            <v>47123</v>
          </cell>
        </row>
        <row r="467">
          <cell r="A467">
            <v>42</v>
          </cell>
          <cell r="B467">
            <v>150</v>
          </cell>
          <cell r="C467">
            <v>150</v>
          </cell>
          <cell r="D467" t="str">
            <v>M</v>
          </cell>
          <cell r="E467" t="str">
            <v>2539-A</v>
          </cell>
          <cell r="F467" t="str">
            <v>10</v>
          </cell>
          <cell r="G467">
            <v>5382</v>
          </cell>
          <cell r="H467">
            <v>19.5</v>
          </cell>
          <cell r="I467">
            <v>5</v>
          </cell>
          <cell r="J467">
            <v>35.88</v>
          </cell>
          <cell r="K467">
            <v>20</v>
          </cell>
          <cell r="L467">
            <v>1.794</v>
          </cell>
          <cell r="M467">
            <v>11</v>
          </cell>
          <cell r="N467">
            <v>0</v>
          </cell>
          <cell r="O467">
            <v>0</v>
          </cell>
          <cell r="P467" t="str">
            <v>47123</v>
          </cell>
        </row>
        <row r="468">
          <cell r="A468">
            <v>40</v>
          </cell>
          <cell r="B468">
            <v>800</v>
          </cell>
          <cell r="C468">
            <v>120</v>
          </cell>
          <cell r="D468" t="str">
            <v>M</v>
          </cell>
          <cell r="E468" t="str">
            <v>2550</v>
          </cell>
          <cell r="F468" t="str">
            <v>10</v>
          </cell>
          <cell r="G468">
            <v>10262</v>
          </cell>
          <cell r="H468">
            <v>8.25</v>
          </cell>
          <cell r="I468">
            <v>3.25</v>
          </cell>
          <cell r="J468">
            <v>85.51666666666667</v>
          </cell>
          <cell r="K468">
            <v>53.5</v>
          </cell>
          <cell r="L468">
            <v>1.598442367601246</v>
          </cell>
          <cell r="M468">
            <v>11</v>
          </cell>
          <cell r="N468">
            <v>0</v>
          </cell>
          <cell r="O468">
            <v>0</v>
          </cell>
          <cell r="P468" t="str">
            <v>46533</v>
          </cell>
        </row>
        <row r="469">
          <cell r="A469">
            <v>36</v>
          </cell>
          <cell r="B469">
            <v>1500</v>
          </cell>
          <cell r="C469">
            <v>295</v>
          </cell>
          <cell r="D469" t="str">
            <v>M</v>
          </cell>
          <cell r="E469" t="str">
            <v>2551</v>
          </cell>
          <cell r="F469" t="str">
            <v>10</v>
          </cell>
          <cell r="G469">
            <v>1105</v>
          </cell>
          <cell r="H469">
            <v>0.5</v>
          </cell>
          <cell r="I469">
            <v>3</v>
          </cell>
          <cell r="J469">
            <v>3.7457627118644066</v>
          </cell>
          <cell r="K469">
            <v>4.5</v>
          </cell>
          <cell r="L469">
            <v>0.8323917137476459</v>
          </cell>
          <cell r="M469">
            <v>12</v>
          </cell>
          <cell r="N469">
            <v>0</v>
          </cell>
          <cell r="O469">
            <v>0</v>
          </cell>
          <cell r="P469" t="str">
            <v>46097</v>
          </cell>
        </row>
        <row r="470">
          <cell r="A470">
            <v>45</v>
          </cell>
          <cell r="B470">
            <v>1500</v>
          </cell>
          <cell r="C470">
            <v>295</v>
          </cell>
          <cell r="D470" t="str">
            <v>M</v>
          </cell>
          <cell r="E470" t="str">
            <v>2551</v>
          </cell>
          <cell r="F470" t="str">
            <v>10</v>
          </cell>
          <cell r="G470">
            <v>3834</v>
          </cell>
          <cell r="H470">
            <v>1.25</v>
          </cell>
          <cell r="I470">
            <v>0.25</v>
          </cell>
          <cell r="J470">
            <v>12.996610169491525</v>
          </cell>
          <cell r="K470">
            <v>13.5</v>
          </cell>
          <cell r="L470">
            <v>0.9627118644067797</v>
          </cell>
          <cell r="M470">
            <v>11</v>
          </cell>
          <cell r="N470">
            <v>0</v>
          </cell>
          <cell r="O470">
            <v>0</v>
          </cell>
          <cell r="P470" t="str">
            <v>47095</v>
          </cell>
        </row>
        <row r="471">
          <cell r="A471">
            <v>40</v>
          </cell>
          <cell r="B471">
            <v>1500</v>
          </cell>
          <cell r="C471">
            <v>295</v>
          </cell>
          <cell r="D471" t="str">
            <v>M</v>
          </cell>
          <cell r="E471" t="str">
            <v>2551</v>
          </cell>
          <cell r="F471" t="str">
            <v>10</v>
          </cell>
          <cell r="G471">
            <v>12559</v>
          </cell>
          <cell r="H471">
            <v>6</v>
          </cell>
          <cell r="I471">
            <v>4.5</v>
          </cell>
          <cell r="J471">
            <v>42.5728813559322</v>
          </cell>
          <cell r="K471">
            <v>35.5</v>
          </cell>
          <cell r="L471">
            <v>1.1992360945333016</v>
          </cell>
          <cell r="M471">
            <v>2</v>
          </cell>
          <cell r="N471">
            <v>0</v>
          </cell>
          <cell r="O471">
            <v>0</v>
          </cell>
          <cell r="P471" t="str">
            <v>46535</v>
          </cell>
        </row>
        <row r="472">
          <cell r="A472">
            <v>44</v>
          </cell>
          <cell r="B472">
            <v>1500</v>
          </cell>
          <cell r="C472">
            <v>295</v>
          </cell>
          <cell r="D472" t="str">
            <v>M</v>
          </cell>
          <cell r="E472" t="str">
            <v>2551</v>
          </cell>
          <cell r="F472" t="str">
            <v>10</v>
          </cell>
          <cell r="G472">
            <v>7492</v>
          </cell>
          <cell r="H472">
            <v>2.75</v>
          </cell>
          <cell r="I472">
            <v>2</v>
          </cell>
          <cell r="J472">
            <v>25.396610169491524</v>
          </cell>
          <cell r="K472">
            <v>20.25</v>
          </cell>
          <cell r="L472">
            <v>1.2541535886168653</v>
          </cell>
          <cell r="M472">
            <v>11</v>
          </cell>
          <cell r="N472">
            <v>0</v>
          </cell>
          <cell r="O472">
            <v>0</v>
          </cell>
          <cell r="P472" t="str">
            <v>47095</v>
          </cell>
        </row>
        <row r="473">
          <cell r="A473">
            <v>37</v>
          </cell>
          <cell r="B473">
            <v>1500</v>
          </cell>
          <cell r="C473">
            <v>295</v>
          </cell>
          <cell r="D473" t="str">
            <v>M</v>
          </cell>
          <cell r="E473" t="str">
            <v>2551</v>
          </cell>
          <cell r="F473" t="str">
            <v>10</v>
          </cell>
          <cell r="G473">
            <v>9183</v>
          </cell>
          <cell r="H473">
            <v>2.25</v>
          </cell>
          <cell r="I473">
            <v>1.25</v>
          </cell>
          <cell r="J473">
            <v>31.128813559322033</v>
          </cell>
          <cell r="K473">
            <v>24.5</v>
          </cell>
          <cell r="L473">
            <v>1.270563818747838</v>
          </cell>
          <cell r="M473">
            <v>12</v>
          </cell>
          <cell r="N473">
            <v>0</v>
          </cell>
          <cell r="O473">
            <v>0</v>
          </cell>
          <cell r="P473" t="str">
            <v>46097</v>
          </cell>
        </row>
        <row r="474">
          <cell r="A474">
            <v>43</v>
          </cell>
          <cell r="B474">
            <v>1500</v>
          </cell>
          <cell r="C474">
            <v>295</v>
          </cell>
          <cell r="D474" t="str">
            <v>M</v>
          </cell>
          <cell r="E474" t="str">
            <v>2551</v>
          </cell>
          <cell r="F474" t="str">
            <v>10</v>
          </cell>
          <cell r="G474">
            <v>10225</v>
          </cell>
          <cell r="H474">
            <v>3.5</v>
          </cell>
          <cell r="I474">
            <v>3.75</v>
          </cell>
          <cell r="J474">
            <v>34.66101694915254</v>
          </cell>
          <cell r="K474">
            <v>27</v>
          </cell>
          <cell r="L474">
            <v>1.283741368487131</v>
          </cell>
          <cell r="M474">
            <v>2</v>
          </cell>
          <cell r="N474">
            <v>0</v>
          </cell>
          <cell r="O474">
            <v>0</v>
          </cell>
          <cell r="P474" t="str">
            <v>47094</v>
          </cell>
        </row>
        <row r="475">
          <cell r="A475">
            <v>45</v>
          </cell>
          <cell r="B475">
            <v>1500</v>
          </cell>
          <cell r="C475">
            <v>295</v>
          </cell>
          <cell r="D475" t="str">
            <v>M</v>
          </cell>
          <cell r="E475" t="str">
            <v>2551</v>
          </cell>
          <cell r="F475" t="str">
            <v>10</v>
          </cell>
          <cell r="G475">
            <v>7224</v>
          </cell>
          <cell r="H475">
            <v>2.5</v>
          </cell>
          <cell r="I475">
            <v>1</v>
          </cell>
          <cell r="J475">
            <v>24.48813559322034</v>
          </cell>
          <cell r="K475">
            <v>18.5</v>
          </cell>
          <cell r="L475">
            <v>1.3236830050389372</v>
          </cell>
          <cell r="M475">
            <v>11</v>
          </cell>
          <cell r="N475">
            <v>0</v>
          </cell>
          <cell r="O475">
            <v>0</v>
          </cell>
          <cell r="P475" t="str">
            <v>47096</v>
          </cell>
        </row>
        <row r="476">
          <cell r="A476">
            <v>37</v>
          </cell>
          <cell r="B476">
            <v>200</v>
          </cell>
          <cell r="C476">
            <v>200</v>
          </cell>
          <cell r="D476" t="str">
            <v>M</v>
          </cell>
          <cell r="E476" t="str">
            <v>2563</v>
          </cell>
          <cell r="F476" t="str">
            <v>10</v>
          </cell>
          <cell r="G476">
            <v>186</v>
          </cell>
          <cell r="H476">
            <v>4</v>
          </cell>
          <cell r="I476">
            <v>6.25</v>
          </cell>
          <cell r="J476">
            <v>0.93</v>
          </cell>
          <cell r="K476">
            <v>4</v>
          </cell>
          <cell r="L476">
            <v>0.2325</v>
          </cell>
          <cell r="M476">
            <v>8</v>
          </cell>
          <cell r="N476">
            <v>0</v>
          </cell>
          <cell r="O476">
            <v>0</v>
          </cell>
          <cell r="P476" t="str">
            <v>46058</v>
          </cell>
        </row>
        <row r="477">
          <cell r="A477">
            <v>38</v>
          </cell>
          <cell r="B477">
            <v>200</v>
          </cell>
          <cell r="C477">
            <v>200</v>
          </cell>
          <cell r="D477" t="str">
            <v>M</v>
          </cell>
          <cell r="E477" t="str">
            <v>2563</v>
          </cell>
          <cell r="F477" t="str">
            <v>10</v>
          </cell>
          <cell r="G477">
            <v>2457</v>
          </cell>
          <cell r="H477">
            <v>14.75</v>
          </cell>
          <cell r="I477">
            <v>10.25</v>
          </cell>
          <cell r="J477">
            <v>12.285</v>
          </cell>
          <cell r="K477">
            <v>14.5</v>
          </cell>
          <cell r="L477">
            <v>0.8472413793103448</v>
          </cell>
          <cell r="M477">
            <v>2</v>
          </cell>
          <cell r="N477">
            <v>0</v>
          </cell>
          <cell r="O477">
            <v>0</v>
          </cell>
          <cell r="P477" t="str">
            <v>44809</v>
          </cell>
        </row>
        <row r="478">
          <cell r="A478">
            <v>39</v>
          </cell>
          <cell r="B478">
            <v>200</v>
          </cell>
          <cell r="C478">
            <v>200</v>
          </cell>
          <cell r="D478" t="str">
            <v>M</v>
          </cell>
          <cell r="E478" t="str">
            <v>2563</v>
          </cell>
          <cell r="F478" t="str">
            <v>10</v>
          </cell>
          <cell r="G478">
            <v>1116</v>
          </cell>
          <cell r="H478">
            <v>5.5</v>
          </cell>
          <cell r="I478">
            <v>1</v>
          </cell>
          <cell r="J478">
            <v>5.58</v>
          </cell>
          <cell r="K478">
            <v>5.5</v>
          </cell>
          <cell r="L478">
            <v>1.0145454545454546</v>
          </cell>
          <cell r="M478">
            <v>2</v>
          </cell>
          <cell r="N478">
            <v>0</v>
          </cell>
          <cell r="O478">
            <v>0</v>
          </cell>
          <cell r="P478" t="str">
            <v>46301</v>
          </cell>
        </row>
        <row r="479">
          <cell r="A479">
            <v>40</v>
          </cell>
          <cell r="B479">
            <v>200</v>
          </cell>
          <cell r="C479">
            <v>200</v>
          </cell>
          <cell r="D479" t="str">
            <v>M</v>
          </cell>
          <cell r="E479" t="str">
            <v>2563</v>
          </cell>
          <cell r="F479" t="str">
            <v>10</v>
          </cell>
          <cell r="G479">
            <v>8374</v>
          </cell>
          <cell r="H479">
            <v>39.75</v>
          </cell>
          <cell r="I479">
            <v>0.5</v>
          </cell>
          <cell r="J479">
            <v>41.87</v>
          </cell>
          <cell r="K479">
            <v>39.75</v>
          </cell>
          <cell r="L479">
            <v>1.0533333333333332</v>
          </cell>
          <cell r="M479">
            <v>2</v>
          </cell>
          <cell r="N479">
            <v>0</v>
          </cell>
          <cell r="O479">
            <v>0</v>
          </cell>
          <cell r="P479" t="str">
            <v>46301</v>
          </cell>
        </row>
        <row r="480">
          <cell r="A480">
            <v>39</v>
          </cell>
          <cell r="B480">
            <v>200</v>
          </cell>
          <cell r="C480">
            <v>200</v>
          </cell>
          <cell r="D480" t="str">
            <v>M</v>
          </cell>
          <cell r="E480" t="str">
            <v>2563</v>
          </cell>
          <cell r="F480" t="str">
            <v>10</v>
          </cell>
          <cell r="G480">
            <v>9441</v>
          </cell>
          <cell r="H480">
            <v>41.25</v>
          </cell>
          <cell r="I480">
            <v>2.25</v>
          </cell>
          <cell r="J480">
            <v>47.205</v>
          </cell>
          <cell r="K480">
            <v>42</v>
          </cell>
          <cell r="L480">
            <v>1.1239285714285714</v>
          </cell>
          <cell r="M480">
            <v>2</v>
          </cell>
          <cell r="N480">
            <v>0</v>
          </cell>
          <cell r="O480">
            <v>0</v>
          </cell>
          <cell r="P480" t="str">
            <v>44809</v>
          </cell>
        </row>
        <row r="481">
          <cell r="A481">
            <v>39</v>
          </cell>
          <cell r="B481">
            <v>200</v>
          </cell>
          <cell r="C481">
            <v>200</v>
          </cell>
          <cell r="D481" t="str">
            <v>M</v>
          </cell>
          <cell r="E481" t="str">
            <v>2563</v>
          </cell>
          <cell r="F481" t="str">
            <v>10</v>
          </cell>
          <cell r="G481">
            <v>10363</v>
          </cell>
          <cell r="H481">
            <v>41</v>
          </cell>
          <cell r="I481">
            <v>2</v>
          </cell>
          <cell r="J481">
            <v>51.815</v>
          </cell>
          <cell r="K481">
            <v>40.75</v>
          </cell>
          <cell r="L481">
            <v>1.2715337423312882</v>
          </cell>
          <cell r="M481">
            <v>2</v>
          </cell>
          <cell r="N481">
            <v>0</v>
          </cell>
          <cell r="O481">
            <v>0</v>
          </cell>
          <cell r="P481" t="str">
            <v>45559</v>
          </cell>
        </row>
        <row r="482">
          <cell r="A482">
            <v>42</v>
          </cell>
          <cell r="B482">
            <v>150</v>
          </cell>
          <cell r="C482">
            <v>150</v>
          </cell>
          <cell r="D482" t="str">
            <v>M</v>
          </cell>
          <cell r="E482" t="str">
            <v>2565</v>
          </cell>
          <cell r="F482" t="str">
            <v>10</v>
          </cell>
          <cell r="G482">
            <v>8687</v>
          </cell>
          <cell r="H482">
            <v>46.25</v>
          </cell>
          <cell r="I482">
            <v>5.5</v>
          </cell>
          <cell r="J482">
            <v>57.913333333333334</v>
          </cell>
          <cell r="K482">
            <v>52.25</v>
          </cell>
          <cell r="L482">
            <v>1.1083891547049443</v>
          </cell>
          <cell r="M482">
            <v>2</v>
          </cell>
          <cell r="N482">
            <v>0</v>
          </cell>
          <cell r="O482">
            <v>0</v>
          </cell>
          <cell r="P482" t="str">
            <v>45073</v>
          </cell>
        </row>
        <row r="483">
          <cell r="A483">
            <v>46</v>
          </cell>
          <cell r="B483">
            <v>150</v>
          </cell>
          <cell r="C483">
            <v>150</v>
          </cell>
          <cell r="D483" t="str">
            <v>M</v>
          </cell>
          <cell r="E483" t="str">
            <v>2565</v>
          </cell>
          <cell r="F483" t="str">
            <v>10</v>
          </cell>
          <cell r="G483">
            <v>6870</v>
          </cell>
          <cell r="H483">
            <v>41.5</v>
          </cell>
          <cell r="I483">
            <v>6.5</v>
          </cell>
          <cell r="J483">
            <v>45.8</v>
          </cell>
          <cell r="K483">
            <v>40</v>
          </cell>
          <cell r="L483">
            <v>1.145</v>
          </cell>
          <cell r="M483">
            <v>4</v>
          </cell>
          <cell r="N483">
            <v>0</v>
          </cell>
          <cell r="O483">
            <v>0</v>
          </cell>
          <cell r="P483" t="str">
            <v>45810</v>
          </cell>
        </row>
        <row r="484">
          <cell r="A484">
            <v>43</v>
          </cell>
          <cell r="B484">
            <v>150</v>
          </cell>
          <cell r="C484">
            <v>150</v>
          </cell>
          <cell r="D484" t="str">
            <v>M</v>
          </cell>
          <cell r="E484" t="str">
            <v>2565</v>
          </cell>
          <cell r="F484" t="str">
            <v>10</v>
          </cell>
          <cell r="G484">
            <v>5395</v>
          </cell>
          <cell r="H484">
            <v>27.5</v>
          </cell>
          <cell r="I484">
            <v>2.75</v>
          </cell>
          <cell r="J484">
            <v>35.96666666666667</v>
          </cell>
          <cell r="K484">
            <v>28</v>
          </cell>
          <cell r="L484">
            <v>1.2845238095238096</v>
          </cell>
          <cell r="M484">
            <v>2</v>
          </cell>
          <cell r="N484">
            <v>0</v>
          </cell>
          <cell r="O484">
            <v>0</v>
          </cell>
          <cell r="P484" t="str">
            <v>45556</v>
          </cell>
        </row>
        <row r="485">
          <cell r="A485">
            <v>42</v>
          </cell>
          <cell r="B485">
            <v>150</v>
          </cell>
          <cell r="C485">
            <v>150</v>
          </cell>
          <cell r="D485" t="str">
            <v>M</v>
          </cell>
          <cell r="E485" t="str">
            <v>2565</v>
          </cell>
          <cell r="F485" t="str">
            <v>10</v>
          </cell>
          <cell r="G485">
            <v>1269</v>
          </cell>
          <cell r="H485">
            <v>4.25</v>
          </cell>
          <cell r="I485">
            <v>0.5</v>
          </cell>
          <cell r="J485">
            <v>8.46</v>
          </cell>
          <cell r="K485">
            <v>4.25</v>
          </cell>
          <cell r="L485">
            <v>1.9905882352941178</v>
          </cell>
          <cell r="M485">
            <v>2</v>
          </cell>
          <cell r="N485">
            <v>0</v>
          </cell>
          <cell r="O485">
            <v>0</v>
          </cell>
          <cell r="P485" t="str">
            <v>45556</v>
          </cell>
        </row>
        <row r="486">
          <cell r="A486">
            <v>36</v>
          </cell>
          <cell r="B486">
            <v>1000</v>
          </cell>
          <cell r="C486">
            <v>230</v>
          </cell>
          <cell r="D486" t="str">
            <v>M</v>
          </cell>
          <cell r="E486" t="str">
            <v>2568</v>
          </cell>
          <cell r="F486" t="str">
            <v>10</v>
          </cell>
          <cell r="G486">
            <v>10973</v>
          </cell>
          <cell r="H486">
            <v>4.25</v>
          </cell>
          <cell r="I486">
            <v>3.75</v>
          </cell>
          <cell r="J486">
            <v>47.708695652173915</v>
          </cell>
          <cell r="K486">
            <v>42</v>
          </cell>
          <cell r="L486">
            <v>1.13592132505176</v>
          </cell>
          <cell r="M486">
            <v>22</v>
          </cell>
          <cell r="N486">
            <v>0</v>
          </cell>
          <cell r="O486">
            <v>0</v>
          </cell>
          <cell r="P486" t="str">
            <v>45458</v>
          </cell>
        </row>
        <row r="487">
          <cell r="A487">
            <v>38</v>
          </cell>
          <cell r="B487">
            <v>1200</v>
          </cell>
          <cell r="C487">
            <v>150</v>
          </cell>
          <cell r="D487" t="str">
            <v>M</v>
          </cell>
          <cell r="E487" t="str">
            <v>2571</v>
          </cell>
          <cell r="F487" t="str">
            <v>10</v>
          </cell>
          <cell r="G487">
            <v>208</v>
          </cell>
          <cell r="H487">
            <v>0</v>
          </cell>
          <cell r="I487">
            <v>0.75</v>
          </cell>
          <cell r="J487">
            <v>1.3866666666666667</v>
          </cell>
          <cell r="K487">
            <v>1.39</v>
          </cell>
          <cell r="L487">
            <v>0.9976019184652279</v>
          </cell>
          <cell r="M487">
            <v>12</v>
          </cell>
          <cell r="N487">
            <v>0</v>
          </cell>
          <cell r="O487">
            <v>0</v>
          </cell>
          <cell r="P487" t="str">
            <v>44831</v>
          </cell>
        </row>
        <row r="488">
          <cell r="A488">
            <v>37</v>
          </cell>
          <cell r="B488">
            <v>1200</v>
          </cell>
          <cell r="C488">
            <v>150</v>
          </cell>
          <cell r="D488" t="str">
            <v>M</v>
          </cell>
          <cell r="E488" t="str">
            <v>2571</v>
          </cell>
          <cell r="F488" t="str">
            <v>10</v>
          </cell>
          <cell r="G488">
            <v>13322</v>
          </cell>
          <cell r="H488">
            <v>7</v>
          </cell>
          <cell r="I488">
            <v>3.75</v>
          </cell>
          <cell r="J488">
            <v>88.81333333333333</v>
          </cell>
          <cell r="K488">
            <v>76.5</v>
          </cell>
          <cell r="L488">
            <v>1.160958605664488</v>
          </cell>
          <cell r="M488">
            <v>12</v>
          </cell>
          <cell r="N488">
            <v>0</v>
          </cell>
          <cell r="O488">
            <v>0</v>
          </cell>
          <cell r="P488" t="str">
            <v>44831</v>
          </cell>
        </row>
        <row r="489">
          <cell r="A489">
            <v>39</v>
          </cell>
          <cell r="B489">
            <v>1000</v>
          </cell>
          <cell r="C489">
            <v>110</v>
          </cell>
          <cell r="D489" t="str">
            <v>M</v>
          </cell>
          <cell r="E489" t="str">
            <v>2576-A</v>
          </cell>
          <cell r="F489" t="str">
            <v>10</v>
          </cell>
          <cell r="G489">
            <v>2602</v>
          </cell>
          <cell r="H489">
            <v>1.5</v>
          </cell>
          <cell r="I489">
            <v>1</v>
          </cell>
          <cell r="J489">
            <v>23.654545454545456</v>
          </cell>
          <cell r="K489">
            <v>25.5</v>
          </cell>
          <cell r="L489">
            <v>0.9276292335115865</v>
          </cell>
          <cell r="M489">
            <v>20</v>
          </cell>
          <cell r="N489">
            <v>0</v>
          </cell>
          <cell r="O489">
            <v>0</v>
          </cell>
          <cell r="P489" t="str">
            <v>46540</v>
          </cell>
        </row>
        <row r="490">
          <cell r="A490">
            <v>40</v>
          </cell>
          <cell r="B490">
            <v>1000</v>
          </cell>
          <cell r="C490">
            <v>110</v>
          </cell>
          <cell r="D490" t="str">
            <v>M</v>
          </cell>
          <cell r="E490" t="str">
            <v>2576-A</v>
          </cell>
          <cell r="F490" t="str">
            <v>10</v>
          </cell>
          <cell r="G490">
            <v>2780</v>
          </cell>
          <cell r="H490">
            <v>1.5</v>
          </cell>
          <cell r="I490">
            <v>1</v>
          </cell>
          <cell r="J490">
            <v>25.272727272727273</v>
          </cell>
          <cell r="K490">
            <v>27</v>
          </cell>
          <cell r="L490">
            <v>0.9360269360269361</v>
          </cell>
          <cell r="M490">
            <v>20</v>
          </cell>
          <cell r="N490">
            <v>0</v>
          </cell>
          <cell r="O490">
            <v>0</v>
          </cell>
          <cell r="P490" t="str">
            <v>46540</v>
          </cell>
        </row>
        <row r="491">
          <cell r="A491">
            <v>46</v>
          </cell>
          <cell r="B491">
            <v>1000</v>
          </cell>
          <cell r="C491">
            <v>110</v>
          </cell>
          <cell r="D491" t="str">
            <v>M</v>
          </cell>
          <cell r="E491" t="str">
            <v>2576-A</v>
          </cell>
          <cell r="F491" t="str">
            <v>10</v>
          </cell>
          <cell r="G491">
            <v>5517</v>
          </cell>
          <cell r="H491">
            <v>2</v>
          </cell>
          <cell r="I491">
            <v>1.75</v>
          </cell>
          <cell r="J491">
            <v>50.154545454545456</v>
          </cell>
          <cell r="K491">
            <v>41.5</v>
          </cell>
          <cell r="L491">
            <v>1.2085432639649507</v>
          </cell>
          <cell r="M491">
            <v>18</v>
          </cell>
          <cell r="N491">
            <v>0</v>
          </cell>
          <cell r="O491">
            <v>0</v>
          </cell>
          <cell r="P491" t="str">
            <v>47097</v>
          </cell>
        </row>
        <row r="492">
          <cell r="A492">
            <v>41</v>
          </cell>
          <cell r="B492">
            <v>1500</v>
          </cell>
          <cell r="C492">
            <v>400</v>
          </cell>
          <cell r="D492" t="str">
            <v>M</v>
          </cell>
          <cell r="E492" t="str">
            <v>2621-A</v>
          </cell>
          <cell r="F492" t="str">
            <v>10</v>
          </cell>
          <cell r="G492">
            <v>15359</v>
          </cell>
          <cell r="H492">
            <v>8</v>
          </cell>
          <cell r="I492">
            <v>6.75</v>
          </cell>
          <cell r="J492">
            <v>38.3975</v>
          </cell>
          <cell r="K492">
            <v>32.25</v>
          </cell>
          <cell r="L492">
            <v>1.1906201550387596</v>
          </cell>
          <cell r="M492">
            <v>8</v>
          </cell>
          <cell r="N492">
            <v>0</v>
          </cell>
          <cell r="O492">
            <v>0</v>
          </cell>
          <cell r="P492" t="str">
            <v>44415</v>
          </cell>
        </row>
        <row r="493">
          <cell r="A493">
            <v>42</v>
          </cell>
          <cell r="B493">
            <v>1500</v>
          </cell>
          <cell r="C493">
            <v>400</v>
          </cell>
          <cell r="D493" t="str">
            <v>M</v>
          </cell>
          <cell r="E493" t="str">
            <v>2621-A</v>
          </cell>
          <cell r="F493" t="str">
            <v>10</v>
          </cell>
          <cell r="G493">
            <v>16320</v>
          </cell>
          <cell r="H493">
            <v>4.5</v>
          </cell>
          <cell r="I493">
            <v>2.5</v>
          </cell>
          <cell r="J493">
            <v>40.8</v>
          </cell>
          <cell r="K493">
            <v>29.5</v>
          </cell>
          <cell r="L493">
            <v>1.383050847457627</v>
          </cell>
          <cell r="M493">
            <v>8</v>
          </cell>
          <cell r="N493">
            <v>0</v>
          </cell>
          <cell r="O493">
            <v>0</v>
          </cell>
          <cell r="P493" t="str">
            <v>45549</v>
          </cell>
        </row>
        <row r="494">
          <cell r="A494">
            <v>44</v>
          </cell>
          <cell r="B494">
            <v>1500</v>
          </cell>
          <cell r="C494">
            <v>400</v>
          </cell>
          <cell r="D494" t="str">
            <v>M</v>
          </cell>
          <cell r="E494" t="str">
            <v>2621-B</v>
          </cell>
          <cell r="F494" t="str">
            <v>10</v>
          </cell>
          <cell r="G494">
            <v>15943</v>
          </cell>
          <cell r="H494">
            <v>4.5</v>
          </cell>
          <cell r="I494">
            <v>3.25</v>
          </cell>
          <cell r="J494">
            <v>39.8575</v>
          </cell>
          <cell r="K494">
            <v>34</v>
          </cell>
          <cell r="L494">
            <v>1.172279411764706</v>
          </cell>
          <cell r="M494">
            <v>22</v>
          </cell>
          <cell r="N494">
            <v>0</v>
          </cell>
          <cell r="O494">
            <v>0</v>
          </cell>
          <cell r="P494" t="str">
            <v>45552</v>
          </cell>
        </row>
        <row r="495">
          <cell r="A495">
            <v>37</v>
          </cell>
          <cell r="B495">
            <v>1500</v>
          </cell>
          <cell r="C495">
            <v>400</v>
          </cell>
          <cell r="D495" t="str">
            <v>M</v>
          </cell>
          <cell r="E495" t="str">
            <v>2621-B</v>
          </cell>
          <cell r="F495" t="str">
            <v>10</v>
          </cell>
          <cell r="G495">
            <v>16528</v>
          </cell>
          <cell r="H495">
            <v>6.5</v>
          </cell>
          <cell r="I495">
            <v>2.75</v>
          </cell>
          <cell r="J495">
            <v>41.32</v>
          </cell>
          <cell r="K495">
            <v>32.5</v>
          </cell>
          <cell r="L495">
            <v>1.2713846153846153</v>
          </cell>
          <cell r="M495">
            <v>22</v>
          </cell>
          <cell r="N495">
            <v>0</v>
          </cell>
          <cell r="O495">
            <v>0</v>
          </cell>
          <cell r="P495" t="str">
            <v>45551</v>
          </cell>
        </row>
        <row r="496">
          <cell r="A496">
            <v>46</v>
          </cell>
          <cell r="B496">
            <v>1500</v>
          </cell>
          <cell r="C496">
            <v>625</v>
          </cell>
          <cell r="D496" t="str">
            <v>M</v>
          </cell>
          <cell r="E496" t="str">
            <v>2628</v>
          </cell>
          <cell r="F496" t="str">
            <v>10</v>
          </cell>
          <cell r="G496">
            <v>6689</v>
          </cell>
          <cell r="H496">
            <v>1.25</v>
          </cell>
          <cell r="I496">
            <v>1.25</v>
          </cell>
          <cell r="J496">
            <v>10.7024</v>
          </cell>
          <cell r="K496">
            <v>11</v>
          </cell>
          <cell r="L496">
            <v>0.9729454545454547</v>
          </cell>
          <cell r="M496">
            <v>14</v>
          </cell>
          <cell r="N496">
            <v>0</v>
          </cell>
          <cell r="O496">
            <v>0</v>
          </cell>
          <cell r="P496" t="str">
            <v>47259</v>
          </cell>
        </row>
        <row r="497">
          <cell r="A497">
            <v>45</v>
          </cell>
          <cell r="B497">
            <v>1500</v>
          </cell>
          <cell r="C497">
            <v>625</v>
          </cell>
          <cell r="D497" t="str">
            <v>M</v>
          </cell>
          <cell r="E497" t="str">
            <v>2628</v>
          </cell>
          <cell r="F497" t="str">
            <v>10</v>
          </cell>
          <cell r="G497">
            <v>3716</v>
          </cell>
          <cell r="H497">
            <v>0.5</v>
          </cell>
          <cell r="I497">
            <v>3</v>
          </cell>
          <cell r="J497">
            <v>5.9456</v>
          </cell>
          <cell r="K497">
            <v>6</v>
          </cell>
          <cell r="L497">
            <v>0.9909333333333333</v>
          </cell>
          <cell r="M497">
            <v>14</v>
          </cell>
          <cell r="N497">
            <v>0</v>
          </cell>
          <cell r="O497">
            <v>0</v>
          </cell>
          <cell r="P497" t="str">
            <v>47259</v>
          </cell>
        </row>
        <row r="498">
          <cell r="A498">
            <v>38</v>
          </cell>
          <cell r="B498">
            <v>1500</v>
          </cell>
          <cell r="C498">
            <v>625</v>
          </cell>
          <cell r="D498" t="str">
            <v>M</v>
          </cell>
          <cell r="E498" t="str">
            <v>2628</v>
          </cell>
          <cell r="F498" t="str">
            <v>10</v>
          </cell>
          <cell r="G498">
            <v>12476</v>
          </cell>
          <cell r="H498">
            <v>2.25</v>
          </cell>
          <cell r="I498">
            <v>1.5</v>
          </cell>
          <cell r="J498">
            <v>19.9616</v>
          </cell>
          <cell r="K498">
            <v>20</v>
          </cell>
          <cell r="L498">
            <v>0.9980800000000001</v>
          </cell>
          <cell r="M498">
            <v>13</v>
          </cell>
          <cell r="N498">
            <v>0</v>
          </cell>
          <cell r="O498">
            <v>0</v>
          </cell>
          <cell r="P498" t="str">
            <v>46085</v>
          </cell>
        </row>
        <row r="499">
          <cell r="A499">
            <v>38</v>
          </cell>
          <cell r="B499">
            <v>500</v>
          </cell>
          <cell r="C499">
            <v>135</v>
          </cell>
          <cell r="D499" t="str">
            <v>M</v>
          </cell>
          <cell r="E499" t="str">
            <v>2635-A</v>
          </cell>
          <cell r="F499" t="str">
            <v>10</v>
          </cell>
          <cell r="G499">
            <v>6573</v>
          </cell>
          <cell r="H499">
            <v>7</v>
          </cell>
          <cell r="I499">
            <v>3.75</v>
          </cell>
          <cell r="J499">
            <v>48.68888888888889</v>
          </cell>
          <cell r="K499">
            <v>44</v>
          </cell>
          <cell r="L499">
            <v>1.1065656565656565</v>
          </cell>
          <cell r="M499">
            <v>22</v>
          </cell>
          <cell r="N499">
            <v>0</v>
          </cell>
          <cell r="O499">
            <v>0</v>
          </cell>
          <cell r="P499" t="str">
            <v>46157</v>
          </cell>
        </row>
        <row r="500">
          <cell r="A500">
            <v>41</v>
          </cell>
          <cell r="B500">
            <v>2000</v>
          </cell>
          <cell r="C500">
            <v>250</v>
          </cell>
          <cell r="D500" t="str">
            <v>M</v>
          </cell>
          <cell r="E500" t="str">
            <v>2649</v>
          </cell>
          <cell r="F500" t="str">
            <v>10</v>
          </cell>
          <cell r="G500">
            <v>20008</v>
          </cell>
          <cell r="H500">
            <v>2.5</v>
          </cell>
          <cell r="I500">
            <v>3.75</v>
          </cell>
          <cell r="J500">
            <v>80.032</v>
          </cell>
          <cell r="K500">
            <v>15.5</v>
          </cell>
          <cell r="L500">
            <v>5.163354838709677</v>
          </cell>
          <cell r="M500">
            <v>14</v>
          </cell>
          <cell r="N500">
            <v>0</v>
          </cell>
          <cell r="O500">
            <v>0</v>
          </cell>
          <cell r="P500" t="str">
            <v>46954</v>
          </cell>
        </row>
        <row r="501">
          <cell r="A501">
            <v>43</v>
          </cell>
          <cell r="B501">
            <v>2000</v>
          </cell>
          <cell r="C501">
            <v>244</v>
          </cell>
          <cell r="D501" t="str">
            <v>M</v>
          </cell>
          <cell r="E501" t="str">
            <v>2654</v>
          </cell>
          <cell r="F501" t="str">
            <v>10</v>
          </cell>
          <cell r="G501">
            <v>8041</v>
          </cell>
          <cell r="H501">
            <v>3</v>
          </cell>
          <cell r="I501">
            <v>1.5</v>
          </cell>
          <cell r="J501">
            <v>32.954918032786885</v>
          </cell>
          <cell r="K501">
            <v>30.25</v>
          </cell>
          <cell r="L501">
            <v>1.0894187779433682</v>
          </cell>
          <cell r="M501">
            <v>8</v>
          </cell>
          <cell r="N501">
            <v>0</v>
          </cell>
          <cell r="O501">
            <v>0</v>
          </cell>
          <cell r="P501" t="str">
            <v>45540</v>
          </cell>
        </row>
        <row r="502">
          <cell r="A502">
            <v>42</v>
          </cell>
          <cell r="B502">
            <v>2000</v>
          </cell>
          <cell r="C502">
            <v>244</v>
          </cell>
          <cell r="D502" t="str">
            <v>M</v>
          </cell>
          <cell r="E502" t="str">
            <v>2654</v>
          </cell>
          <cell r="F502" t="str">
            <v>10</v>
          </cell>
          <cell r="G502">
            <v>17351</v>
          </cell>
          <cell r="H502">
            <v>7.75</v>
          </cell>
          <cell r="I502">
            <v>2.75</v>
          </cell>
          <cell r="J502">
            <v>71.11065573770492</v>
          </cell>
          <cell r="K502">
            <v>65</v>
          </cell>
          <cell r="L502">
            <v>1.0940100882723833</v>
          </cell>
          <cell r="M502">
            <v>8</v>
          </cell>
          <cell r="N502">
            <v>0</v>
          </cell>
          <cell r="O502">
            <v>0</v>
          </cell>
          <cell r="P502" t="str">
            <v>45540</v>
          </cell>
        </row>
        <row r="503">
          <cell r="A503">
            <v>36</v>
          </cell>
          <cell r="B503">
            <v>2000</v>
          </cell>
          <cell r="C503">
            <v>244</v>
          </cell>
          <cell r="D503" t="str">
            <v>M</v>
          </cell>
          <cell r="E503" t="str">
            <v>2654</v>
          </cell>
          <cell r="F503" t="str">
            <v>10</v>
          </cell>
          <cell r="G503">
            <v>10139</v>
          </cell>
          <cell r="H503">
            <v>3</v>
          </cell>
          <cell r="I503">
            <v>4</v>
          </cell>
          <cell r="J503">
            <v>41.55327868852459</v>
          </cell>
          <cell r="K503">
            <v>36.5</v>
          </cell>
          <cell r="L503">
            <v>1.138445991466427</v>
          </cell>
          <cell r="M503">
            <v>22</v>
          </cell>
          <cell r="N503">
            <v>0</v>
          </cell>
          <cell r="O503">
            <v>0</v>
          </cell>
          <cell r="P503" t="str">
            <v>44409</v>
          </cell>
        </row>
        <row r="504">
          <cell r="A504">
            <v>37</v>
          </cell>
          <cell r="B504">
            <v>2000</v>
          </cell>
          <cell r="C504">
            <v>244</v>
          </cell>
          <cell r="D504" t="str">
            <v>M</v>
          </cell>
          <cell r="E504" t="str">
            <v>2654</v>
          </cell>
          <cell r="F504" t="str">
            <v>10</v>
          </cell>
          <cell r="G504">
            <v>15916</v>
          </cell>
          <cell r="H504">
            <v>5</v>
          </cell>
          <cell r="I504">
            <v>1.75</v>
          </cell>
          <cell r="J504">
            <v>65.22950819672131</v>
          </cell>
          <cell r="K504">
            <v>55</v>
          </cell>
          <cell r="L504">
            <v>1.1859910581222057</v>
          </cell>
          <cell r="M504">
            <v>22</v>
          </cell>
          <cell r="N504">
            <v>0</v>
          </cell>
          <cell r="O504">
            <v>0</v>
          </cell>
          <cell r="P504" t="str">
            <v>44409</v>
          </cell>
        </row>
        <row r="505">
          <cell r="A505">
            <v>39</v>
          </cell>
          <cell r="B505">
            <v>1500</v>
          </cell>
          <cell r="C505">
            <v>580</v>
          </cell>
          <cell r="D505" t="str">
            <v>M</v>
          </cell>
          <cell r="E505" t="str">
            <v>2673</v>
          </cell>
          <cell r="F505" t="str">
            <v>10</v>
          </cell>
          <cell r="G505">
            <v>26458</v>
          </cell>
          <cell r="H505">
            <v>8</v>
          </cell>
          <cell r="I505">
            <v>2</v>
          </cell>
          <cell r="J505">
            <v>45.61724137931034</v>
          </cell>
          <cell r="K505">
            <v>44</v>
          </cell>
          <cell r="L505">
            <v>1.036755485893417</v>
          </cell>
          <cell r="M505">
            <v>20</v>
          </cell>
          <cell r="N505">
            <v>0</v>
          </cell>
          <cell r="O505">
            <v>0</v>
          </cell>
          <cell r="P505" t="str">
            <v>46100</v>
          </cell>
        </row>
        <row r="506">
          <cell r="A506">
            <v>44</v>
          </cell>
          <cell r="B506">
            <v>1750</v>
          </cell>
          <cell r="C506">
            <v>330</v>
          </cell>
          <cell r="D506" t="str">
            <v>M</v>
          </cell>
          <cell r="E506" t="str">
            <v>2676</v>
          </cell>
          <cell r="F506" t="str">
            <v>10</v>
          </cell>
          <cell r="G506">
            <v>8510</v>
          </cell>
          <cell r="H506">
            <v>5</v>
          </cell>
          <cell r="I506">
            <v>1.5</v>
          </cell>
          <cell r="J506">
            <v>25.78787878787879</v>
          </cell>
          <cell r="K506">
            <v>28</v>
          </cell>
          <cell r="L506">
            <v>0.920995670995671</v>
          </cell>
          <cell r="M506">
            <v>13</v>
          </cell>
          <cell r="N506">
            <v>0</v>
          </cell>
          <cell r="O506">
            <v>0</v>
          </cell>
          <cell r="P506" t="str">
            <v>46081</v>
          </cell>
        </row>
        <row r="507">
          <cell r="A507">
            <v>38</v>
          </cell>
          <cell r="B507">
            <v>1750</v>
          </cell>
          <cell r="C507">
            <v>330</v>
          </cell>
          <cell r="D507" t="str">
            <v>M</v>
          </cell>
          <cell r="E507" t="str">
            <v>2676</v>
          </cell>
          <cell r="F507" t="str">
            <v>10</v>
          </cell>
          <cell r="G507">
            <v>23246</v>
          </cell>
          <cell r="H507">
            <v>10.25</v>
          </cell>
          <cell r="I507">
            <v>3.5</v>
          </cell>
          <cell r="J507">
            <v>70.44242424242424</v>
          </cell>
          <cell r="K507">
            <v>65.75</v>
          </cell>
          <cell r="L507">
            <v>1.0713676690863</v>
          </cell>
          <cell r="M507">
            <v>13</v>
          </cell>
          <cell r="N507">
            <v>0</v>
          </cell>
          <cell r="O507">
            <v>0</v>
          </cell>
          <cell r="P507" t="str">
            <v>46080</v>
          </cell>
        </row>
        <row r="508">
          <cell r="A508">
            <v>36</v>
          </cell>
          <cell r="B508">
            <v>1750</v>
          </cell>
          <cell r="C508">
            <v>330</v>
          </cell>
          <cell r="D508" t="str">
            <v>M</v>
          </cell>
          <cell r="E508" t="str">
            <v>2676</v>
          </cell>
          <cell r="F508" t="str">
            <v>10</v>
          </cell>
          <cell r="G508">
            <v>33020</v>
          </cell>
          <cell r="H508">
            <v>10</v>
          </cell>
          <cell r="I508">
            <v>3.25</v>
          </cell>
          <cell r="J508">
            <v>100.06060606060606</v>
          </cell>
          <cell r="K508">
            <v>87</v>
          </cell>
          <cell r="L508">
            <v>1.1501219087425985</v>
          </cell>
          <cell r="M508">
            <v>13</v>
          </cell>
          <cell r="N508">
            <v>0</v>
          </cell>
          <cell r="O508">
            <v>0</v>
          </cell>
          <cell r="P508" t="str">
            <v>45287</v>
          </cell>
        </row>
        <row r="509">
          <cell r="A509">
            <v>43</v>
          </cell>
          <cell r="B509">
            <v>1750</v>
          </cell>
          <cell r="C509">
            <v>330</v>
          </cell>
          <cell r="D509" t="str">
            <v>M</v>
          </cell>
          <cell r="E509" t="str">
            <v>2676</v>
          </cell>
          <cell r="F509" t="str">
            <v>10</v>
          </cell>
          <cell r="G509">
            <v>21726</v>
          </cell>
          <cell r="H509">
            <v>6.75</v>
          </cell>
          <cell r="I509">
            <v>2.75</v>
          </cell>
          <cell r="J509">
            <v>65.83636363636364</v>
          </cell>
          <cell r="K509">
            <v>56.5</v>
          </cell>
          <cell r="L509">
            <v>1.1652453740949318</v>
          </cell>
          <cell r="M509">
            <v>13</v>
          </cell>
          <cell r="N509">
            <v>0</v>
          </cell>
          <cell r="O509">
            <v>0</v>
          </cell>
          <cell r="P509" t="str">
            <v>46081</v>
          </cell>
        </row>
        <row r="510">
          <cell r="A510">
            <v>39</v>
          </cell>
          <cell r="B510">
            <v>1750</v>
          </cell>
          <cell r="C510">
            <v>330</v>
          </cell>
          <cell r="D510" t="str">
            <v>M</v>
          </cell>
          <cell r="E510" t="str">
            <v>2676</v>
          </cell>
          <cell r="F510" t="str">
            <v>10</v>
          </cell>
          <cell r="G510">
            <v>8566</v>
          </cell>
          <cell r="H510">
            <v>2.5</v>
          </cell>
          <cell r="I510">
            <v>1</v>
          </cell>
          <cell r="J510">
            <v>25.957575757575757</v>
          </cell>
          <cell r="K510">
            <v>22</v>
          </cell>
          <cell r="L510">
            <v>1.1798898071625343</v>
          </cell>
          <cell r="M510">
            <v>13</v>
          </cell>
          <cell r="N510">
            <v>0</v>
          </cell>
          <cell r="O510">
            <v>0</v>
          </cell>
          <cell r="P510" t="str">
            <v>46080</v>
          </cell>
        </row>
        <row r="511">
          <cell r="A511">
            <v>36</v>
          </cell>
          <cell r="B511">
            <v>55</v>
          </cell>
          <cell r="C511">
            <v>55</v>
          </cell>
          <cell r="D511" t="str">
            <v>M</v>
          </cell>
          <cell r="E511" t="str">
            <v>2679-B</v>
          </cell>
          <cell r="F511" t="str">
            <v>10</v>
          </cell>
          <cell r="G511">
            <v>2000</v>
          </cell>
          <cell r="H511">
            <v>30.75</v>
          </cell>
          <cell r="I511">
            <v>5</v>
          </cell>
          <cell r="J511">
            <v>36.36363636363637</v>
          </cell>
          <cell r="K511">
            <v>30</v>
          </cell>
          <cell r="L511">
            <v>1.2121212121212122</v>
          </cell>
          <cell r="M511">
            <v>20</v>
          </cell>
          <cell r="N511">
            <v>0</v>
          </cell>
          <cell r="O511">
            <v>0</v>
          </cell>
          <cell r="P511" t="str">
            <v>45951</v>
          </cell>
        </row>
        <row r="512">
          <cell r="A512">
            <v>44</v>
          </cell>
          <cell r="B512">
            <v>55</v>
          </cell>
          <cell r="C512">
            <v>55</v>
          </cell>
          <cell r="D512" t="str">
            <v>M</v>
          </cell>
          <cell r="E512" t="str">
            <v>2679-B</v>
          </cell>
          <cell r="F512" t="str">
            <v>10</v>
          </cell>
          <cell r="G512">
            <v>1000</v>
          </cell>
          <cell r="H512">
            <v>11</v>
          </cell>
          <cell r="I512">
            <v>4.5</v>
          </cell>
          <cell r="J512">
            <v>18.181818181818183</v>
          </cell>
          <cell r="K512">
            <v>10.5</v>
          </cell>
          <cell r="L512">
            <v>1.7316017316017318</v>
          </cell>
          <cell r="M512">
            <v>10</v>
          </cell>
          <cell r="N512">
            <v>0</v>
          </cell>
          <cell r="O512">
            <v>0</v>
          </cell>
          <cell r="P512" t="str">
            <v>47100</v>
          </cell>
        </row>
        <row r="513">
          <cell r="A513">
            <v>37</v>
          </cell>
          <cell r="B513">
            <v>1000</v>
          </cell>
          <cell r="C513">
            <v>190</v>
          </cell>
          <cell r="D513" t="str">
            <v>M</v>
          </cell>
          <cell r="E513" t="str">
            <v>2686</v>
          </cell>
          <cell r="F513" t="str">
            <v>10</v>
          </cell>
          <cell r="G513">
            <v>1636</v>
          </cell>
          <cell r="H513">
            <v>2.25</v>
          </cell>
          <cell r="I513">
            <v>5</v>
          </cell>
          <cell r="J513">
            <v>8.610526315789473</v>
          </cell>
          <cell r="K513">
            <v>20.5</v>
          </cell>
          <cell r="L513">
            <v>0.4200256739409499</v>
          </cell>
          <cell r="M513">
            <v>15</v>
          </cell>
          <cell r="N513">
            <v>0</v>
          </cell>
          <cell r="O513">
            <v>0</v>
          </cell>
          <cell r="P513" t="str">
            <v>46006</v>
          </cell>
        </row>
        <row r="514">
          <cell r="A514">
            <v>46</v>
          </cell>
          <cell r="B514">
            <v>1000</v>
          </cell>
          <cell r="C514">
            <v>190</v>
          </cell>
          <cell r="D514" t="str">
            <v>M</v>
          </cell>
          <cell r="E514" t="str">
            <v>2686</v>
          </cell>
          <cell r="F514" t="str">
            <v>10</v>
          </cell>
          <cell r="G514">
            <v>87</v>
          </cell>
          <cell r="H514">
            <v>0.25</v>
          </cell>
          <cell r="I514">
            <v>1.25</v>
          </cell>
          <cell r="J514">
            <v>0.45789473684210524</v>
          </cell>
          <cell r="K514">
            <v>1</v>
          </cell>
          <cell r="L514">
            <v>0.45789473684210524</v>
          </cell>
          <cell r="M514">
            <v>4</v>
          </cell>
          <cell r="N514">
            <v>0</v>
          </cell>
          <cell r="O514">
            <v>0</v>
          </cell>
          <cell r="P514" t="str">
            <v>47168</v>
          </cell>
        </row>
        <row r="515">
          <cell r="A515">
            <v>39</v>
          </cell>
          <cell r="B515">
            <v>1000</v>
          </cell>
          <cell r="C515">
            <v>190</v>
          </cell>
          <cell r="D515" t="str">
            <v>M</v>
          </cell>
          <cell r="E515" t="str">
            <v>2686</v>
          </cell>
          <cell r="F515" t="str">
            <v>10</v>
          </cell>
          <cell r="G515">
            <v>13161</v>
          </cell>
          <cell r="H515">
            <v>8.75</v>
          </cell>
          <cell r="I515">
            <v>10.75</v>
          </cell>
          <cell r="J515">
            <v>69.26842105263158</v>
          </cell>
          <cell r="K515">
            <v>79</v>
          </cell>
          <cell r="L515">
            <v>0.8768154563624251</v>
          </cell>
          <cell r="M515">
            <v>15</v>
          </cell>
          <cell r="N515">
            <v>0</v>
          </cell>
          <cell r="O515">
            <v>0</v>
          </cell>
          <cell r="P515" t="str">
            <v>46498</v>
          </cell>
        </row>
        <row r="516">
          <cell r="A516">
            <v>45</v>
          </cell>
          <cell r="B516">
            <v>1000</v>
          </cell>
          <cell r="C516">
            <v>190</v>
          </cell>
          <cell r="D516" t="str">
            <v>M</v>
          </cell>
          <cell r="E516" t="str">
            <v>2686</v>
          </cell>
          <cell r="F516" t="str">
            <v>10</v>
          </cell>
          <cell r="G516">
            <v>4159</v>
          </cell>
          <cell r="H516">
            <v>2</v>
          </cell>
          <cell r="I516">
            <v>0.5</v>
          </cell>
          <cell r="J516">
            <v>21.889473684210525</v>
          </cell>
          <cell r="K516">
            <v>23.5</v>
          </cell>
          <cell r="L516">
            <v>0.9314669652855543</v>
          </cell>
          <cell r="M516">
            <v>4</v>
          </cell>
          <cell r="N516">
            <v>0</v>
          </cell>
          <cell r="O516">
            <v>0</v>
          </cell>
          <cell r="P516" t="str">
            <v>47167</v>
          </cell>
        </row>
        <row r="517">
          <cell r="A517">
            <v>44</v>
          </cell>
          <cell r="B517">
            <v>1000</v>
          </cell>
          <cell r="C517">
            <v>190</v>
          </cell>
          <cell r="D517" t="str">
            <v>M</v>
          </cell>
          <cell r="E517" t="str">
            <v>2686</v>
          </cell>
          <cell r="F517" t="str">
            <v>10</v>
          </cell>
          <cell r="G517">
            <v>8776</v>
          </cell>
          <cell r="H517">
            <v>3.25</v>
          </cell>
          <cell r="I517">
            <v>7.25</v>
          </cell>
          <cell r="J517">
            <v>46.189473684210526</v>
          </cell>
          <cell r="K517">
            <v>46.5</v>
          </cell>
          <cell r="L517">
            <v>0.9933220147142049</v>
          </cell>
          <cell r="M517">
            <v>4</v>
          </cell>
          <cell r="N517">
            <v>0</v>
          </cell>
          <cell r="O517">
            <v>0</v>
          </cell>
          <cell r="P517" t="str">
            <v>47167</v>
          </cell>
        </row>
        <row r="518">
          <cell r="A518">
            <v>45</v>
          </cell>
          <cell r="B518">
            <v>1000</v>
          </cell>
          <cell r="C518">
            <v>190</v>
          </cell>
          <cell r="D518" t="str">
            <v>M</v>
          </cell>
          <cell r="E518" t="str">
            <v>2686</v>
          </cell>
          <cell r="F518" t="str">
            <v>10</v>
          </cell>
          <cell r="G518">
            <v>16750</v>
          </cell>
          <cell r="H518">
            <v>7</v>
          </cell>
          <cell r="I518">
            <v>0.25</v>
          </cell>
          <cell r="J518">
            <v>88.15789473684211</v>
          </cell>
          <cell r="K518">
            <v>85.5</v>
          </cell>
          <cell r="L518">
            <v>1.0310864881502002</v>
          </cell>
          <cell r="M518">
            <v>4</v>
          </cell>
          <cell r="N518">
            <v>0</v>
          </cell>
          <cell r="O518">
            <v>0</v>
          </cell>
          <cell r="P518" t="str">
            <v>47168</v>
          </cell>
        </row>
        <row r="519">
          <cell r="A519">
            <v>38</v>
          </cell>
          <cell r="B519">
            <v>1000</v>
          </cell>
          <cell r="C519">
            <v>190</v>
          </cell>
          <cell r="D519" t="str">
            <v>M</v>
          </cell>
          <cell r="E519" t="str">
            <v>2686</v>
          </cell>
          <cell r="F519" t="str">
            <v>10</v>
          </cell>
          <cell r="G519">
            <v>8989</v>
          </cell>
          <cell r="H519">
            <v>4.75</v>
          </cell>
          <cell r="I519">
            <v>1</v>
          </cell>
          <cell r="J519">
            <v>47.310526315789474</v>
          </cell>
          <cell r="K519">
            <v>42.5</v>
          </cell>
          <cell r="L519">
            <v>1.1131888544891642</v>
          </cell>
          <cell r="M519">
            <v>15</v>
          </cell>
          <cell r="N519">
            <v>0</v>
          </cell>
          <cell r="O519">
            <v>0</v>
          </cell>
          <cell r="P519" t="str">
            <v>46006</v>
          </cell>
        </row>
        <row r="520">
          <cell r="A520">
            <v>46</v>
          </cell>
          <cell r="B520">
            <v>1500</v>
          </cell>
          <cell r="C520">
            <v>300</v>
          </cell>
          <cell r="D520" t="str">
            <v>M</v>
          </cell>
          <cell r="E520" t="str">
            <v>2696-A</v>
          </cell>
          <cell r="F520" t="str">
            <v>10</v>
          </cell>
          <cell r="G520">
            <v>5065</v>
          </cell>
          <cell r="H520">
            <v>0.75</v>
          </cell>
          <cell r="I520">
            <v>3.25</v>
          </cell>
          <cell r="J520">
            <v>16.883333333333333</v>
          </cell>
          <cell r="K520">
            <v>17</v>
          </cell>
          <cell r="L520">
            <v>0.9931372549019608</v>
          </cell>
          <cell r="M520">
            <v>1</v>
          </cell>
          <cell r="N520">
            <v>0</v>
          </cell>
          <cell r="O520">
            <v>0</v>
          </cell>
          <cell r="P520" t="str">
            <v>47622</v>
          </cell>
        </row>
        <row r="521">
          <cell r="A521">
            <v>39</v>
          </cell>
          <cell r="B521">
            <v>1500</v>
          </cell>
          <cell r="C521">
            <v>300</v>
          </cell>
          <cell r="D521" t="str">
            <v>M</v>
          </cell>
          <cell r="E521" t="str">
            <v>2696-A</v>
          </cell>
          <cell r="F521" t="str">
            <v>10</v>
          </cell>
          <cell r="G521">
            <v>3327</v>
          </cell>
          <cell r="H521">
            <v>1.75</v>
          </cell>
          <cell r="I521">
            <v>7.25</v>
          </cell>
          <cell r="J521">
            <v>11.09</v>
          </cell>
          <cell r="K521">
            <v>10.25</v>
          </cell>
          <cell r="L521">
            <v>1.0819512195121952</v>
          </cell>
          <cell r="M521">
            <v>22</v>
          </cell>
          <cell r="N521">
            <v>0</v>
          </cell>
          <cell r="O521">
            <v>0</v>
          </cell>
          <cell r="P521" t="str">
            <v>46550</v>
          </cell>
        </row>
        <row r="522">
          <cell r="A522">
            <v>46</v>
          </cell>
          <cell r="B522">
            <v>1500</v>
          </cell>
          <cell r="C522">
            <v>300</v>
          </cell>
          <cell r="D522" t="str">
            <v>M</v>
          </cell>
          <cell r="E522" t="str">
            <v>2696-A</v>
          </cell>
          <cell r="F522" t="str">
            <v>10</v>
          </cell>
          <cell r="G522">
            <v>5519</v>
          </cell>
          <cell r="H522">
            <v>1</v>
          </cell>
          <cell r="I522">
            <v>0.25</v>
          </cell>
          <cell r="J522">
            <v>18.39666666666667</v>
          </cell>
          <cell r="K522">
            <v>16.5</v>
          </cell>
          <cell r="L522">
            <v>1.1149494949494951</v>
          </cell>
          <cell r="M522">
            <v>1</v>
          </cell>
          <cell r="N522">
            <v>0</v>
          </cell>
          <cell r="O522">
            <v>0</v>
          </cell>
          <cell r="P522" t="str">
            <v>47626</v>
          </cell>
        </row>
        <row r="523">
          <cell r="A523">
            <v>44</v>
          </cell>
          <cell r="B523">
            <v>55</v>
          </cell>
          <cell r="C523">
            <v>55</v>
          </cell>
          <cell r="D523" t="str">
            <v>A</v>
          </cell>
          <cell r="E523" t="str">
            <v>2698-B</v>
          </cell>
          <cell r="F523" t="str">
            <v>10</v>
          </cell>
          <cell r="G523">
            <v>2376</v>
          </cell>
          <cell r="H523">
            <v>30.5</v>
          </cell>
          <cell r="I523">
            <v>2.25</v>
          </cell>
          <cell r="J523">
            <v>43.2</v>
          </cell>
          <cell r="K523">
            <v>31</v>
          </cell>
          <cell r="L523">
            <v>1.3935483870967742</v>
          </cell>
          <cell r="M523">
            <v>9</v>
          </cell>
          <cell r="N523">
            <v>0</v>
          </cell>
          <cell r="O523">
            <v>0</v>
          </cell>
          <cell r="P523" t="str">
            <v>46825</v>
          </cell>
        </row>
        <row r="524">
          <cell r="A524">
            <v>40</v>
          </cell>
          <cell r="B524">
            <v>55</v>
          </cell>
          <cell r="C524">
            <v>55</v>
          </cell>
          <cell r="D524" t="str">
            <v>A</v>
          </cell>
          <cell r="E524" t="str">
            <v>2698-B</v>
          </cell>
          <cell r="F524" t="str">
            <v>10</v>
          </cell>
          <cell r="G524">
            <v>1657</v>
          </cell>
          <cell r="H524">
            <v>21</v>
          </cell>
          <cell r="I524">
            <v>3.75</v>
          </cell>
          <cell r="J524">
            <v>30.12727272727273</v>
          </cell>
          <cell r="K524">
            <v>21</v>
          </cell>
          <cell r="L524">
            <v>1.4346320346320347</v>
          </cell>
          <cell r="M524">
            <v>9</v>
          </cell>
          <cell r="N524">
            <v>0</v>
          </cell>
          <cell r="O524">
            <v>0</v>
          </cell>
          <cell r="P524" t="str">
            <v>46552</v>
          </cell>
        </row>
        <row r="525">
          <cell r="A525">
            <v>39</v>
          </cell>
          <cell r="B525">
            <v>55</v>
          </cell>
          <cell r="C525">
            <v>55</v>
          </cell>
          <cell r="D525" t="str">
            <v>A</v>
          </cell>
          <cell r="E525" t="str">
            <v>2698-B</v>
          </cell>
          <cell r="F525" t="str">
            <v>10</v>
          </cell>
          <cell r="G525">
            <v>1376</v>
          </cell>
          <cell r="H525">
            <v>17.25</v>
          </cell>
          <cell r="I525">
            <v>5.5</v>
          </cell>
          <cell r="J525">
            <v>25.01818181818182</v>
          </cell>
          <cell r="K525">
            <v>17.25</v>
          </cell>
          <cell r="L525">
            <v>1.4503293807641635</v>
          </cell>
          <cell r="M525">
            <v>9</v>
          </cell>
          <cell r="N525">
            <v>0</v>
          </cell>
          <cell r="O525">
            <v>0</v>
          </cell>
          <cell r="P525" t="str">
            <v>46552</v>
          </cell>
        </row>
        <row r="526">
          <cell r="A526">
            <v>46</v>
          </cell>
          <cell r="B526">
            <v>55</v>
          </cell>
          <cell r="C526">
            <v>55</v>
          </cell>
          <cell r="D526" t="str">
            <v>A</v>
          </cell>
          <cell r="E526" t="str">
            <v>2698-B</v>
          </cell>
          <cell r="F526" t="str">
            <v>10</v>
          </cell>
          <cell r="G526">
            <v>5112</v>
          </cell>
          <cell r="H526">
            <v>63.25</v>
          </cell>
          <cell r="I526">
            <v>7.75</v>
          </cell>
          <cell r="J526">
            <v>92.94545454545455</v>
          </cell>
          <cell r="K526">
            <v>63.75</v>
          </cell>
          <cell r="L526">
            <v>1.4579679144385027</v>
          </cell>
          <cell r="M526">
            <v>9</v>
          </cell>
          <cell r="N526">
            <v>0</v>
          </cell>
          <cell r="O526">
            <v>0</v>
          </cell>
          <cell r="P526" t="str">
            <v>47625</v>
          </cell>
        </row>
        <row r="527">
          <cell r="A527">
            <v>39</v>
          </cell>
          <cell r="B527">
            <v>1250</v>
          </cell>
          <cell r="C527">
            <v>220</v>
          </cell>
          <cell r="D527" t="str">
            <v>M</v>
          </cell>
          <cell r="E527" t="str">
            <v>2710</v>
          </cell>
          <cell r="F527" t="str">
            <v>10</v>
          </cell>
          <cell r="G527">
            <v>18618</v>
          </cell>
          <cell r="H527">
            <v>11.25</v>
          </cell>
          <cell r="I527">
            <v>9</v>
          </cell>
          <cell r="J527">
            <v>84.62727272727273</v>
          </cell>
          <cell r="K527">
            <v>98</v>
          </cell>
          <cell r="L527">
            <v>0.8635435992578849</v>
          </cell>
          <cell r="M527">
            <v>12</v>
          </cell>
          <cell r="N527">
            <v>0</v>
          </cell>
          <cell r="O527">
            <v>0</v>
          </cell>
          <cell r="P527" t="str">
            <v>44752</v>
          </cell>
        </row>
        <row r="528">
          <cell r="A528">
            <v>46</v>
          </cell>
          <cell r="B528">
            <v>1250</v>
          </cell>
          <cell r="C528">
            <v>220</v>
          </cell>
          <cell r="D528" t="str">
            <v>M</v>
          </cell>
          <cell r="E528" t="str">
            <v>2710</v>
          </cell>
          <cell r="F528" t="str">
            <v>10</v>
          </cell>
          <cell r="G528">
            <v>20697</v>
          </cell>
          <cell r="H528">
            <v>13.25</v>
          </cell>
          <cell r="I528">
            <v>0.5</v>
          </cell>
          <cell r="J528">
            <v>94.07727272727273</v>
          </cell>
          <cell r="K528">
            <v>106</v>
          </cell>
          <cell r="L528">
            <v>0.8875214408233276</v>
          </cell>
          <cell r="M528">
            <v>11</v>
          </cell>
          <cell r="N528">
            <v>0</v>
          </cell>
          <cell r="O528">
            <v>0</v>
          </cell>
          <cell r="P528" t="str">
            <v>47453</v>
          </cell>
        </row>
        <row r="529">
          <cell r="A529">
            <v>41</v>
          </cell>
          <cell r="B529">
            <v>1250</v>
          </cell>
          <cell r="C529">
            <v>220</v>
          </cell>
          <cell r="D529" t="str">
            <v>M</v>
          </cell>
          <cell r="E529" t="str">
            <v>2710</v>
          </cell>
          <cell r="F529" t="str">
            <v>10</v>
          </cell>
          <cell r="G529">
            <v>8847</v>
          </cell>
          <cell r="H529">
            <v>3.75</v>
          </cell>
          <cell r="I529">
            <v>0.25</v>
          </cell>
          <cell r="J529">
            <v>40.21363636363636</v>
          </cell>
          <cell r="K529">
            <v>41</v>
          </cell>
          <cell r="L529">
            <v>0.9808203991130819</v>
          </cell>
          <cell r="M529">
            <v>12</v>
          </cell>
          <cell r="N529">
            <v>0</v>
          </cell>
          <cell r="O529">
            <v>0</v>
          </cell>
          <cell r="P529" t="str">
            <v>46181</v>
          </cell>
        </row>
        <row r="530">
          <cell r="A530">
            <v>41</v>
          </cell>
          <cell r="B530">
            <v>1250</v>
          </cell>
          <cell r="C530">
            <v>220</v>
          </cell>
          <cell r="D530" t="str">
            <v>M</v>
          </cell>
          <cell r="E530" t="str">
            <v>2710</v>
          </cell>
          <cell r="F530" t="str">
            <v>10</v>
          </cell>
          <cell r="G530">
            <v>17642</v>
          </cell>
          <cell r="H530">
            <v>9.5</v>
          </cell>
          <cell r="I530">
            <v>1</v>
          </cell>
          <cell r="J530">
            <v>80.19090909090909</v>
          </cell>
          <cell r="K530">
            <v>66</v>
          </cell>
          <cell r="L530">
            <v>1.2150137741046831</v>
          </cell>
          <cell r="M530">
            <v>12</v>
          </cell>
          <cell r="N530">
            <v>0</v>
          </cell>
          <cell r="O530">
            <v>0</v>
          </cell>
          <cell r="P530" t="str">
            <v>44875</v>
          </cell>
        </row>
        <row r="531">
          <cell r="A531">
            <v>40</v>
          </cell>
          <cell r="B531">
            <v>1250</v>
          </cell>
          <cell r="C531">
            <v>220</v>
          </cell>
          <cell r="D531" t="str">
            <v>M</v>
          </cell>
          <cell r="E531" t="str">
            <v>2710</v>
          </cell>
          <cell r="F531" t="str">
            <v>10</v>
          </cell>
          <cell r="G531">
            <v>20501</v>
          </cell>
          <cell r="H531">
            <v>10.25</v>
          </cell>
          <cell r="I531">
            <v>3.25</v>
          </cell>
          <cell r="J531">
            <v>93.18636363636364</v>
          </cell>
          <cell r="K531">
            <v>75.75</v>
          </cell>
          <cell r="L531">
            <v>1.2301830183018303</v>
          </cell>
          <cell r="M531">
            <v>12</v>
          </cell>
          <cell r="N531">
            <v>0</v>
          </cell>
          <cell r="O531">
            <v>0</v>
          </cell>
          <cell r="P531" t="str">
            <v>44875</v>
          </cell>
        </row>
        <row r="532">
          <cell r="A532">
            <v>42</v>
          </cell>
          <cell r="B532">
            <v>1250</v>
          </cell>
          <cell r="C532">
            <v>220</v>
          </cell>
          <cell r="D532" t="str">
            <v>M</v>
          </cell>
          <cell r="E532" t="str">
            <v>2710</v>
          </cell>
          <cell r="F532" t="str">
            <v>10</v>
          </cell>
          <cell r="G532">
            <v>25086</v>
          </cell>
          <cell r="H532">
            <v>11.25</v>
          </cell>
          <cell r="I532">
            <v>1.5</v>
          </cell>
          <cell r="J532">
            <v>114.02727272727273</v>
          </cell>
          <cell r="K532">
            <v>82.5</v>
          </cell>
          <cell r="L532">
            <v>1.3821487603305787</v>
          </cell>
          <cell r="M532">
            <v>12</v>
          </cell>
          <cell r="N532">
            <v>0</v>
          </cell>
          <cell r="O532">
            <v>0</v>
          </cell>
          <cell r="P532" t="str">
            <v>46181</v>
          </cell>
        </row>
        <row r="533">
          <cell r="A533">
            <v>40</v>
          </cell>
          <cell r="B533">
            <v>1250</v>
          </cell>
          <cell r="C533">
            <v>220</v>
          </cell>
          <cell r="D533" t="str">
            <v>M</v>
          </cell>
          <cell r="E533" t="str">
            <v>2710</v>
          </cell>
          <cell r="F533" t="str">
            <v>10</v>
          </cell>
          <cell r="G533">
            <v>20268</v>
          </cell>
          <cell r="H533">
            <v>3</v>
          </cell>
          <cell r="I533">
            <v>0</v>
          </cell>
          <cell r="J533">
            <v>92.12727272727273</v>
          </cell>
          <cell r="K533">
            <v>30.25</v>
          </cell>
          <cell r="L533">
            <v>3.0455296769346356</v>
          </cell>
          <cell r="M533">
            <v>12</v>
          </cell>
          <cell r="N533">
            <v>0</v>
          </cell>
          <cell r="O533">
            <v>0</v>
          </cell>
          <cell r="P533" t="str">
            <v>44752</v>
          </cell>
        </row>
        <row r="534">
          <cell r="A534">
            <v>38</v>
          </cell>
          <cell r="B534">
            <v>185</v>
          </cell>
          <cell r="C534">
            <v>185</v>
          </cell>
          <cell r="D534" t="str">
            <v>M</v>
          </cell>
          <cell r="E534" t="str">
            <v>2712</v>
          </cell>
          <cell r="F534" t="str">
            <v>10</v>
          </cell>
          <cell r="G534">
            <v>5056</v>
          </cell>
          <cell r="H534">
            <v>22.75</v>
          </cell>
          <cell r="I534">
            <v>2</v>
          </cell>
          <cell r="J534">
            <v>27.32972972972973</v>
          </cell>
          <cell r="K534">
            <v>72.75</v>
          </cell>
          <cell r="L534">
            <v>0.37566638803752206</v>
          </cell>
          <cell r="M534">
            <v>16</v>
          </cell>
          <cell r="N534">
            <v>0</v>
          </cell>
          <cell r="O534">
            <v>0</v>
          </cell>
          <cell r="P534" t="str">
            <v>45315</v>
          </cell>
        </row>
        <row r="535">
          <cell r="A535">
            <v>39</v>
          </cell>
          <cell r="B535">
            <v>185</v>
          </cell>
          <cell r="C535">
            <v>185</v>
          </cell>
          <cell r="D535" t="str">
            <v>M</v>
          </cell>
          <cell r="E535" t="str">
            <v>2712</v>
          </cell>
          <cell r="F535" t="str">
            <v>10</v>
          </cell>
          <cell r="G535">
            <v>8123</v>
          </cell>
          <cell r="H535">
            <v>40.75</v>
          </cell>
          <cell r="I535">
            <v>0.5</v>
          </cell>
          <cell r="J535">
            <v>43.90810810810811</v>
          </cell>
          <cell r="K535">
            <v>53.5</v>
          </cell>
          <cell r="L535">
            <v>0.8207123010861329</v>
          </cell>
          <cell r="M535">
            <v>16</v>
          </cell>
          <cell r="N535">
            <v>0</v>
          </cell>
          <cell r="O535">
            <v>0</v>
          </cell>
          <cell r="P535" t="str">
            <v>45314</v>
          </cell>
        </row>
        <row r="536">
          <cell r="A536">
            <v>45</v>
          </cell>
          <cell r="B536">
            <v>185</v>
          </cell>
          <cell r="C536">
            <v>185</v>
          </cell>
          <cell r="D536" t="str">
            <v>M</v>
          </cell>
          <cell r="E536" t="str">
            <v>2712</v>
          </cell>
          <cell r="F536" t="str">
            <v>10</v>
          </cell>
          <cell r="G536">
            <v>194</v>
          </cell>
          <cell r="H536">
            <v>0</v>
          </cell>
          <cell r="I536">
            <v>1.5</v>
          </cell>
          <cell r="J536">
            <v>1.0486486486486486</v>
          </cell>
          <cell r="K536">
            <v>1.05</v>
          </cell>
          <cell r="L536">
            <v>0.9987129987129986</v>
          </cell>
          <cell r="M536">
            <v>15</v>
          </cell>
          <cell r="N536">
            <v>0</v>
          </cell>
          <cell r="O536">
            <v>0</v>
          </cell>
          <cell r="P536" t="str">
            <v>47445</v>
          </cell>
        </row>
        <row r="537">
          <cell r="A537">
            <v>44</v>
          </cell>
          <cell r="B537">
            <v>185</v>
          </cell>
          <cell r="C537">
            <v>185</v>
          </cell>
          <cell r="D537" t="str">
            <v>M</v>
          </cell>
          <cell r="E537" t="str">
            <v>2712</v>
          </cell>
          <cell r="F537" t="str">
            <v>10</v>
          </cell>
          <cell r="G537">
            <v>7649</v>
          </cell>
          <cell r="H537">
            <v>40</v>
          </cell>
          <cell r="I537">
            <v>2.5</v>
          </cell>
          <cell r="J537">
            <v>41.34594594594594</v>
          </cell>
          <cell r="K537">
            <v>40.5</v>
          </cell>
          <cell r="L537">
            <v>1.0208875542208875</v>
          </cell>
          <cell r="M537">
            <v>15</v>
          </cell>
          <cell r="N537">
            <v>0</v>
          </cell>
          <cell r="O537">
            <v>0</v>
          </cell>
          <cell r="P537" t="str">
            <v>46172</v>
          </cell>
        </row>
        <row r="538">
          <cell r="A538">
            <v>42</v>
          </cell>
          <cell r="B538">
            <v>185</v>
          </cell>
          <cell r="C538">
            <v>185</v>
          </cell>
          <cell r="D538" t="str">
            <v>M</v>
          </cell>
          <cell r="E538" t="str">
            <v>2712</v>
          </cell>
          <cell r="F538" t="str">
            <v>10</v>
          </cell>
          <cell r="G538">
            <v>15432</v>
          </cell>
          <cell r="H538">
            <v>78.75</v>
          </cell>
          <cell r="I538">
            <v>4.5</v>
          </cell>
          <cell r="J538">
            <v>83.41621621621621</v>
          </cell>
          <cell r="K538">
            <v>80.75</v>
          </cell>
          <cell r="L538">
            <v>1.0330181574763617</v>
          </cell>
          <cell r="M538">
            <v>15</v>
          </cell>
          <cell r="N538">
            <v>0</v>
          </cell>
          <cell r="O538">
            <v>0</v>
          </cell>
          <cell r="P538" t="str">
            <v>46171</v>
          </cell>
        </row>
        <row r="539">
          <cell r="A539">
            <v>45</v>
          </cell>
          <cell r="B539">
            <v>185</v>
          </cell>
          <cell r="C539">
            <v>185</v>
          </cell>
          <cell r="D539" t="str">
            <v>M</v>
          </cell>
          <cell r="E539" t="str">
            <v>2712</v>
          </cell>
          <cell r="F539" t="str">
            <v>10</v>
          </cell>
          <cell r="G539">
            <v>8786</v>
          </cell>
          <cell r="H539">
            <v>43.5</v>
          </cell>
          <cell r="I539">
            <v>2.5</v>
          </cell>
          <cell r="J539">
            <v>47.49189189189189</v>
          </cell>
          <cell r="K539">
            <v>44.25</v>
          </cell>
          <cell r="L539">
            <v>1.0732630936020766</v>
          </cell>
          <cell r="M539">
            <v>15</v>
          </cell>
          <cell r="N539">
            <v>0</v>
          </cell>
          <cell r="O539">
            <v>0</v>
          </cell>
          <cell r="P539" t="str">
            <v>46173</v>
          </cell>
        </row>
        <row r="540">
          <cell r="A540">
            <v>44</v>
          </cell>
          <cell r="B540">
            <v>185</v>
          </cell>
          <cell r="C540">
            <v>185</v>
          </cell>
          <cell r="D540" t="str">
            <v>M</v>
          </cell>
          <cell r="E540" t="str">
            <v>2712</v>
          </cell>
          <cell r="F540" t="str">
            <v>10</v>
          </cell>
          <cell r="G540">
            <v>11131</v>
          </cell>
          <cell r="H540">
            <v>57.25</v>
          </cell>
          <cell r="I540">
            <v>3.5</v>
          </cell>
          <cell r="J540">
            <v>60.167567567567566</v>
          </cell>
          <cell r="K540">
            <v>54</v>
          </cell>
          <cell r="L540">
            <v>1.1142142142142142</v>
          </cell>
          <cell r="M540">
            <v>15</v>
          </cell>
          <cell r="N540">
            <v>0</v>
          </cell>
          <cell r="O540">
            <v>0</v>
          </cell>
          <cell r="P540" t="str">
            <v>46173</v>
          </cell>
        </row>
        <row r="541">
          <cell r="A541">
            <v>43</v>
          </cell>
          <cell r="B541">
            <v>185</v>
          </cell>
          <cell r="C541">
            <v>185</v>
          </cell>
          <cell r="D541" t="str">
            <v>M</v>
          </cell>
          <cell r="E541" t="str">
            <v>2712</v>
          </cell>
          <cell r="F541" t="str">
            <v>10</v>
          </cell>
          <cell r="G541">
            <v>4774</v>
          </cell>
          <cell r="H541">
            <v>21</v>
          </cell>
          <cell r="I541">
            <v>1</v>
          </cell>
          <cell r="J541">
            <v>25.805405405405406</v>
          </cell>
          <cell r="K541">
            <v>21.5</v>
          </cell>
          <cell r="L541">
            <v>1.2002514142049026</v>
          </cell>
          <cell r="M541">
            <v>15</v>
          </cell>
          <cell r="N541">
            <v>0</v>
          </cell>
          <cell r="O541">
            <v>0</v>
          </cell>
          <cell r="P541" t="str">
            <v>46171</v>
          </cell>
        </row>
        <row r="542">
          <cell r="A542">
            <v>37</v>
          </cell>
          <cell r="B542">
            <v>185</v>
          </cell>
          <cell r="C542">
            <v>185</v>
          </cell>
          <cell r="D542" t="str">
            <v>M</v>
          </cell>
          <cell r="E542" t="str">
            <v>2712</v>
          </cell>
          <cell r="F542" t="str">
            <v>10</v>
          </cell>
          <cell r="G542">
            <v>14819</v>
          </cell>
          <cell r="H542">
            <v>68</v>
          </cell>
          <cell r="I542">
            <v>5.25</v>
          </cell>
          <cell r="J542">
            <v>80.1027027027027</v>
          </cell>
          <cell r="K542">
            <v>66.25</v>
          </cell>
          <cell r="L542">
            <v>1.2090973992860785</v>
          </cell>
          <cell r="M542">
            <v>16</v>
          </cell>
          <cell r="N542">
            <v>0</v>
          </cell>
          <cell r="O542">
            <v>0</v>
          </cell>
          <cell r="P542" t="str">
            <v>45315</v>
          </cell>
        </row>
        <row r="543">
          <cell r="A543">
            <v>43</v>
          </cell>
          <cell r="B543">
            <v>185</v>
          </cell>
          <cell r="C543">
            <v>185</v>
          </cell>
          <cell r="D543" t="str">
            <v>M</v>
          </cell>
          <cell r="E543" t="str">
            <v>2712</v>
          </cell>
          <cell r="F543" t="str">
            <v>10</v>
          </cell>
          <cell r="G543">
            <v>11878</v>
          </cell>
          <cell r="H543">
            <v>54.5</v>
          </cell>
          <cell r="I543">
            <v>0.75</v>
          </cell>
          <cell r="J543">
            <v>64.2054054054054</v>
          </cell>
          <cell r="K543">
            <v>53</v>
          </cell>
          <cell r="L543">
            <v>1.2114227434982152</v>
          </cell>
          <cell r="M543">
            <v>15</v>
          </cell>
          <cell r="N543">
            <v>0</v>
          </cell>
          <cell r="O543">
            <v>0</v>
          </cell>
          <cell r="P543" t="str">
            <v>46172</v>
          </cell>
        </row>
        <row r="544">
          <cell r="A544">
            <v>38</v>
          </cell>
          <cell r="B544">
            <v>185</v>
          </cell>
          <cell r="C544">
            <v>185</v>
          </cell>
          <cell r="D544" t="str">
            <v>M</v>
          </cell>
          <cell r="E544" t="str">
            <v>2712</v>
          </cell>
          <cell r="F544" t="str">
            <v>10</v>
          </cell>
          <cell r="G544">
            <v>15321</v>
          </cell>
          <cell r="H544">
            <v>73.75</v>
          </cell>
          <cell r="I544">
            <v>2</v>
          </cell>
          <cell r="J544">
            <v>82.81621621621622</v>
          </cell>
          <cell r="K544">
            <v>22.25</v>
          </cell>
          <cell r="L544">
            <v>3.7220771333130886</v>
          </cell>
          <cell r="M544">
            <v>16</v>
          </cell>
          <cell r="N544">
            <v>0</v>
          </cell>
          <cell r="O544">
            <v>0</v>
          </cell>
          <cell r="P544" t="str">
            <v>45314</v>
          </cell>
        </row>
        <row r="545">
          <cell r="A545">
            <v>42</v>
          </cell>
          <cell r="B545">
            <v>1000</v>
          </cell>
          <cell r="C545">
            <v>120</v>
          </cell>
          <cell r="D545" t="str">
            <v>M</v>
          </cell>
          <cell r="E545" t="str">
            <v>2714</v>
          </cell>
          <cell r="F545" t="str">
            <v>10</v>
          </cell>
          <cell r="G545">
            <v>2461</v>
          </cell>
          <cell r="H545">
            <v>2.25</v>
          </cell>
          <cell r="I545">
            <v>4.25</v>
          </cell>
          <cell r="J545">
            <v>20.508333333333333</v>
          </cell>
          <cell r="K545">
            <v>20.5</v>
          </cell>
          <cell r="L545">
            <v>1.0004065040650407</v>
          </cell>
          <cell r="M545">
            <v>13</v>
          </cell>
          <cell r="N545">
            <v>0</v>
          </cell>
          <cell r="O545">
            <v>0</v>
          </cell>
          <cell r="P545" t="str">
            <v>47116</v>
          </cell>
        </row>
        <row r="546">
          <cell r="A546">
            <v>44</v>
          </cell>
          <cell r="B546">
            <v>1000</v>
          </cell>
          <cell r="C546">
            <v>120</v>
          </cell>
          <cell r="D546" t="str">
            <v>M</v>
          </cell>
          <cell r="E546" t="str">
            <v>2714</v>
          </cell>
          <cell r="F546" t="str">
            <v>10</v>
          </cell>
          <cell r="G546">
            <v>11742</v>
          </cell>
          <cell r="H546">
            <v>7.5</v>
          </cell>
          <cell r="I546">
            <v>4</v>
          </cell>
          <cell r="J546">
            <v>97.85</v>
          </cell>
          <cell r="K546">
            <v>92</v>
          </cell>
          <cell r="L546">
            <v>1.063586956521739</v>
          </cell>
          <cell r="M546">
            <v>12</v>
          </cell>
          <cell r="N546">
            <v>0</v>
          </cell>
          <cell r="O546">
            <v>0</v>
          </cell>
          <cell r="P546" t="str">
            <v>47165</v>
          </cell>
        </row>
        <row r="547">
          <cell r="A547">
            <v>43</v>
          </cell>
          <cell r="B547">
            <v>1000</v>
          </cell>
          <cell r="C547">
            <v>120</v>
          </cell>
          <cell r="D547" t="str">
            <v>M</v>
          </cell>
          <cell r="E547" t="str">
            <v>2714</v>
          </cell>
          <cell r="F547" t="str">
            <v>10</v>
          </cell>
          <cell r="G547">
            <v>2716</v>
          </cell>
          <cell r="H547">
            <v>2.25</v>
          </cell>
          <cell r="I547">
            <v>0.75</v>
          </cell>
          <cell r="J547">
            <v>22.633333333333333</v>
          </cell>
          <cell r="K547">
            <v>21</v>
          </cell>
          <cell r="L547">
            <v>1.0777777777777777</v>
          </cell>
          <cell r="M547">
            <v>13</v>
          </cell>
          <cell r="N547">
            <v>0</v>
          </cell>
          <cell r="O547">
            <v>0</v>
          </cell>
          <cell r="P547" t="str">
            <v>47116</v>
          </cell>
        </row>
        <row r="548">
          <cell r="A548">
            <v>38</v>
          </cell>
          <cell r="B548">
            <v>1000</v>
          </cell>
          <cell r="C548">
            <v>120</v>
          </cell>
          <cell r="D548" t="str">
            <v>M</v>
          </cell>
          <cell r="E548" t="str">
            <v>2714</v>
          </cell>
          <cell r="F548" t="str">
            <v>10</v>
          </cell>
          <cell r="G548">
            <v>8213</v>
          </cell>
          <cell r="H548">
            <v>7.25</v>
          </cell>
          <cell r="I548">
            <v>2.75</v>
          </cell>
          <cell r="J548">
            <v>68.44166666666666</v>
          </cell>
          <cell r="K548">
            <v>62.25</v>
          </cell>
          <cell r="L548">
            <v>1.0994645247657295</v>
          </cell>
          <cell r="M548">
            <v>15</v>
          </cell>
          <cell r="N548">
            <v>0</v>
          </cell>
          <cell r="O548">
            <v>0</v>
          </cell>
          <cell r="P548" t="str">
            <v>46007</v>
          </cell>
        </row>
        <row r="549">
          <cell r="A549">
            <v>45</v>
          </cell>
          <cell r="B549">
            <v>1000</v>
          </cell>
          <cell r="C549">
            <v>120</v>
          </cell>
          <cell r="D549" t="str">
            <v>M</v>
          </cell>
          <cell r="E549" t="str">
            <v>2714</v>
          </cell>
          <cell r="F549" t="str">
            <v>10</v>
          </cell>
          <cell r="G549">
            <v>11881</v>
          </cell>
          <cell r="H549">
            <v>7</v>
          </cell>
          <cell r="I549">
            <v>0.5</v>
          </cell>
          <cell r="J549">
            <v>99.00833333333334</v>
          </cell>
          <cell r="K549">
            <v>86.5</v>
          </cell>
          <cell r="L549">
            <v>1.1446050096339115</v>
          </cell>
          <cell r="M549">
            <v>12</v>
          </cell>
          <cell r="N549">
            <v>0</v>
          </cell>
          <cell r="O549">
            <v>0</v>
          </cell>
          <cell r="P549" t="str">
            <v>47166</v>
          </cell>
        </row>
        <row r="550">
          <cell r="A550">
            <v>45</v>
          </cell>
          <cell r="B550">
            <v>1000</v>
          </cell>
          <cell r="C550">
            <v>120</v>
          </cell>
          <cell r="D550" t="str">
            <v>M</v>
          </cell>
          <cell r="E550" t="str">
            <v>2714</v>
          </cell>
          <cell r="F550" t="str">
            <v>10</v>
          </cell>
          <cell r="G550">
            <v>2187</v>
          </cell>
          <cell r="H550">
            <v>1.5</v>
          </cell>
          <cell r="I550">
            <v>0</v>
          </cell>
          <cell r="J550">
            <v>18.225</v>
          </cell>
          <cell r="K550">
            <v>15.25</v>
          </cell>
          <cell r="L550">
            <v>1.1950819672131148</v>
          </cell>
          <cell r="M550">
            <v>12</v>
          </cell>
          <cell r="N550">
            <v>0</v>
          </cell>
          <cell r="O550">
            <v>0</v>
          </cell>
          <cell r="P550" t="str">
            <v>47165</v>
          </cell>
        </row>
        <row r="551">
          <cell r="A551">
            <v>39</v>
          </cell>
          <cell r="B551">
            <v>1000</v>
          </cell>
          <cell r="C551">
            <v>120</v>
          </cell>
          <cell r="D551" t="str">
            <v>M</v>
          </cell>
          <cell r="E551" t="str">
            <v>2714</v>
          </cell>
          <cell r="F551" t="str">
            <v>10</v>
          </cell>
          <cell r="G551">
            <v>1742</v>
          </cell>
          <cell r="H551">
            <v>1.25</v>
          </cell>
          <cell r="I551">
            <v>1</v>
          </cell>
          <cell r="J551">
            <v>14.516666666666667</v>
          </cell>
          <cell r="K551">
            <v>10.5</v>
          </cell>
          <cell r="L551">
            <v>1.3825396825396825</v>
          </cell>
          <cell r="M551">
            <v>15</v>
          </cell>
          <cell r="N551">
            <v>0</v>
          </cell>
          <cell r="O551">
            <v>0</v>
          </cell>
          <cell r="P551" t="str">
            <v>46007</v>
          </cell>
        </row>
        <row r="552">
          <cell r="A552">
            <v>46</v>
          </cell>
          <cell r="B552">
            <v>170</v>
          </cell>
          <cell r="C552">
            <v>170</v>
          </cell>
          <cell r="D552" t="str">
            <v>M</v>
          </cell>
          <cell r="E552" t="str">
            <v>2736</v>
          </cell>
          <cell r="F552" t="str">
            <v>10</v>
          </cell>
          <cell r="G552">
            <v>1600</v>
          </cell>
          <cell r="H552">
            <v>8.5</v>
          </cell>
          <cell r="I552">
            <v>5.75</v>
          </cell>
          <cell r="J552">
            <v>9.411764705882353</v>
          </cell>
          <cell r="K552">
            <v>8.25</v>
          </cell>
          <cell r="L552">
            <v>1.1408199643493762</v>
          </cell>
          <cell r="M552">
            <v>8</v>
          </cell>
          <cell r="N552">
            <v>0</v>
          </cell>
          <cell r="O552">
            <v>0</v>
          </cell>
          <cell r="P552" t="str">
            <v>46341</v>
          </cell>
        </row>
        <row r="553">
          <cell r="A553">
            <v>41</v>
          </cell>
          <cell r="B553">
            <v>170</v>
          </cell>
          <cell r="C553">
            <v>170</v>
          </cell>
          <cell r="D553" t="str">
            <v>M</v>
          </cell>
          <cell r="E553" t="str">
            <v>2736</v>
          </cell>
          <cell r="F553" t="str">
            <v>10</v>
          </cell>
          <cell r="G553">
            <v>10669</v>
          </cell>
          <cell r="H553">
            <v>51.25</v>
          </cell>
          <cell r="I553">
            <v>1.25</v>
          </cell>
          <cell r="J553">
            <v>62.758823529411764</v>
          </cell>
          <cell r="K553">
            <v>51</v>
          </cell>
          <cell r="L553">
            <v>1.230565167243368</v>
          </cell>
          <cell r="M553">
            <v>11</v>
          </cell>
          <cell r="N553">
            <v>0</v>
          </cell>
          <cell r="O553">
            <v>0</v>
          </cell>
          <cell r="P553" t="str">
            <v>45567</v>
          </cell>
        </row>
        <row r="554">
          <cell r="A554">
            <v>41</v>
          </cell>
          <cell r="B554">
            <v>170</v>
          </cell>
          <cell r="C554">
            <v>170</v>
          </cell>
          <cell r="D554" t="str">
            <v>M</v>
          </cell>
          <cell r="E554" t="str">
            <v>2736</v>
          </cell>
          <cell r="F554" t="str">
            <v>10</v>
          </cell>
          <cell r="G554">
            <v>10000</v>
          </cell>
          <cell r="H554">
            <v>46.5</v>
          </cell>
          <cell r="I554">
            <v>0.5</v>
          </cell>
          <cell r="J554">
            <v>58.8235294117647</v>
          </cell>
          <cell r="K554">
            <v>46.75</v>
          </cell>
          <cell r="L554">
            <v>1.2582573136206354</v>
          </cell>
          <cell r="M554">
            <v>11</v>
          </cell>
          <cell r="N554">
            <v>0</v>
          </cell>
          <cell r="O554">
            <v>0</v>
          </cell>
          <cell r="P554" t="str">
            <v>44814</v>
          </cell>
        </row>
        <row r="555">
          <cell r="A555">
            <v>39</v>
          </cell>
          <cell r="B555">
            <v>175</v>
          </cell>
          <cell r="C555">
            <v>175</v>
          </cell>
          <cell r="D555" t="str">
            <v>M</v>
          </cell>
          <cell r="E555" t="str">
            <v>2738</v>
          </cell>
          <cell r="F555" t="str">
            <v>10</v>
          </cell>
          <cell r="G555">
            <v>3322</v>
          </cell>
          <cell r="H555">
            <v>17.5</v>
          </cell>
          <cell r="I555">
            <v>1.75</v>
          </cell>
          <cell r="J555">
            <v>18.982857142857142</v>
          </cell>
          <cell r="K555">
            <v>27</v>
          </cell>
          <cell r="L555">
            <v>0.7030687830687831</v>
          </cell>
          <cell r="M555">
            <v>14</v>
          </cell>
          <cell r="N555">
            <v>0</v>
          </cell>
          <cell r="O555">
            <v>0</v>
          </cell>
          <cell r="P555" t="str">
            <v>45079</v>
          </cell>
        </row>
        <row r="556">
          <cell r="A556">
            <v>38</v>
          </cell>
          <cell r="B556">
            <v>175</v>
          </cell>
          <cell r="C556">
            <v>175</v>
          </cell>
          <cell r="D556" t="str">
            <v>M</v>
          </cell>
          <cell r="E556" t="str">
            <v>2738</v>
          </cell>
          <cell r="F556" t="str">
            <v>10</v>
          </cell>
          <cell r="G556">
            <v>4068</v>
          </cell>
          <cell r="H556">
            <v>20</v>
          </cell>
          <cell r="I556">
            <v>2.75</v>
          </cell>
          <cell r="J556">
            <v>23.245714285714286</v>
          </cell>
          <cell r="K556">
            <v>20</v>
          </cell>
          <cell r="L556">
            <v>1.1622857142857144</v>
          </cell>
          <cell r="M556">
            <v>14</v>
          </cell>
          <cell r="N556">
            <v>0</v>
          </cell>
          <cell r="O556">
            <v>0</v>
          </cell>
          <cell r="P556" t="str">
            <v>45078</v>
          </cell>
        </row>
        <row r="557">
          <cell r="A557">
            <v>44</v>
          </cell>
          <cell r="B557">
            <v>175</v>
          </cell>
          <cell r="C557">
            <v>175</v>
          </cell>
          <cell r="D557" t="str">
            <v>M</v>
          </cell>
          <cell r="E557" t="str">
            <v>2738</v>
          </cell>
          <cell r="F557" t="str">
            <v>10</v>
          </cell>
          <cell r="G557">
            <v>5395</v>
          </cell>
          <cell r="H557">
            <v>26.25</v>
          </cell>
          <cell r="I557">
            <v>2.5</v>
          </cell>
          <cell r="J557">
            <v>30.82857142857143</v>
          </cell>
          <cell r="K557">
            <v>25.5</v>
          </cell>
          <cell r="L557">
            <v>1.2089635854341736</v>
          </cell>
          <cell r="M557">
            <v>14</v>
          </cell>
          <cell r="N557">
            <v>0</v>
          </cell>
          <cell r="O557">
            <v>0</v>
          </cell>
          <cell r="P557" t="str">
            <v>46335</v>
          </cell>
        </row>
        <row r="558">
          <cell r="A558">
            <v>42</v>
          </cell>
          <cell r="B558">
            <v>175</v>
          </cell>
          <cell r="C558">
            <v>175</v>
          </cell>
          <cell r="D558" t="str">
            <v>M</v>
          </cell>
          <cell r="E558" t="str">
            <v>2738</v>
          </cell>
          <cell r="F558" t="str">
            <v>10</v>
          </cell>
          <cell r="G558">
            <v>6997</v>
          </cell>
          <cell r="H558">
            <v>28.75</v>
          </cell>
          <cell r="I558">
            <v>7</v>
          </cell>
          <cell r="J558">
            <v>39.98285714285714</v>
          </cell>
          <cell r="K558">
            <v>29.25</v>
          </cell>
          <cell r="L558">
            <v>1.3669352869352869</v>
          </cell>
          <cell r="M558">
            <v>14</v>
          </cell>
          <cell r="N558">
            <v>0</v>
          </cell>
          <cell r="O558">
            <v>0</v>
          </cell>
          <cell r="P558" t="str">
            <v>45561</v>
          </cell>
        </row>
        <row r="559">
          <cell r="A559">
            <v>39</v>
          </cell>
          <cell r="B559">
            <v>175</v>
          </cell>
          <cell r="C559">
            <v>175</v>
          </cell>
          <cell r="D559" t="str">
            <v>M</v>
          </cell>
          <cell r="E559" t="str">
            <v>2738</v>
          </cell>
          <cell r="F559" t="str">
            <v>10</v>
          </cell>
          <cell r="G559">
            <v>15969</v>
          </cell>
          <cell r="H559">
            <v>76</v>
          </cell>
          <cell r="I559">
            <v>1.5</v>
          </cell>
          <cell r="J559">
            <v>91.25142857142858</v>
          </cell>
          <cell r="K559">
            <v>66.5</v>
          </cell>
          <cell r="L559">
            <v>1.372201933404941</v>
          </cell>
          <cell r="M559">
            <v>14</v>
          </cell>
          <cell r="N559">
            <v>0</v>
          </cell>
          <cell r="O559">
            <v>0</v>
          </cell>
          <cell r="P559" t="str">
            <v>45078</v>
          </cell>
        </row>
        <row r="560">
          <cell r="A560">
            <v>40</v>
          </cell>
          <cell r="B560">
            <v>175</v>
          </cell>
          <cell r="C560">
            <v>175</v>
          </cell>
          <cell r="D560" t="str">
            <v>M</v>
          </cell>
          <cell r="E560" t="str">
            <v>2738</v>
          </cell>
          <cell r="F560" t="str">
            <v>10</v>
          </cell>
          <cell r="G560">
            <v>17450</v>
          </cell>
          <cell r="H560">
            <v>59.5</v>
          </cell>
          <cell r="I560">
            <v>2.25</v>
          </cell>
          <cell r="J560">
            <v>99.71428571428571</v>
          </cell>
          <cell r="K560">
            <v>72.25</v>
          </cell>
          <cell r="L560">
            <v>1.380128521997034</v>
          </cell>
          <cell r="M560">
            <v>14</v>
          </cell>
          <cell r="N560">
            <v>0</v>
          </cell>
          <cell r="O560">
            <v>0</v>
          </cell>
          <cell r="P560" t="str">
            <v>45079</v>
          </cell>
        </row>
        <row r="561">
          <cell r="A561">
            <v>45</v>
          </cell>
          <cell r="B561">
            <v>175</v>
          </cell>
          <cell r="C561">
            <v>175</v>
          </cell>
          <cell r="D561" t="str">
            <v>M</v>
          </cell>
          <cell r="E561" t="str">
            <v>2738</v>
          </cell>
          <cell r="F561" t="str">
            <v>10</v>
          </cell>
          <cell r="G561">
            <v>12335</v>
          </cell>
          <cell r="H561">
            <v>47.25</v>
          </cell>
          <cell r="I561">
            <v>5.25</v>
          </cell>
          <cell r="J561">
            <v>70.48571428571428</v>
          </cell>
          <cell r="K561">
            <v>49.75</v>
          </cell>
          <cell r="L561">
            <v>1.4167982770997845</v>
          </cell>
          <cell r="M561">
            <v>14</v>
          </cell>
          <cell r="N561">
            <v>0</v>
          </cell>
          <cell r="O561">
            <v>0</v>
          </cell>
          <cell r="P561" t="str">
            <v>46335</v>
          </cell>
        </row>
        <row r="562">
          <cell r="A562">
            <v>43</v>
          </cell>
          <cell r="B562">
            <v>175</v>
          </cell>
          <cell r="C562">
            <v>175</v>
          </cell>
          <cell r="D562" t="str">
            <v>M</v>
          </cell>
          <cell r="E562" t="str">
            <v>2738</v>
          </cell>
          <cell r="F562" t="str">
            <v>10</v>
          </cell>
          <cell r="G562">
            <v>4270</v>
          </cell>
          <cell r="H562">
            <v>16.25</v>
          </cell>
          <cell r="I562">
            <v>2.75</v>
          </cell>
          <cell r="J562">
            <v>24.4</v>
          </cell>
          <cell r="K562">
            <v>16</v>
          </cell>
          <cell r="L562">
            <v>1.525</v>
          </cell>
          <cell r="M562">
            <v>14</v>
          </cell>
          <cell r="N562">
            <v>0</v>
          </cell>
          <cell r="O562">
            <v>0</v>
          </cell>
          <cell r="P562" t="str">
            <v>46334</v>
          </cell>
        </row>
        <row r="563">
          <cell r="A563">
            <v>44</v>
          </cell>
          <cell r="B563">
            <v>175</v>
          </cell>
          <cell r="C563">
            <v>175</v>
          </cell>
          <cell r="D563" t="str">
            <v>M</v>
          </cell>
          <cell r="E563" t="str">
            <v>2738</v>
          </cell>
          <cell r="F563" t="str">
            <v>10</v>
          </cell>
          <cell r="G563">
            <v>16076</v>
          </cell>
          <cell r="H563">
            <v>59.25</v>
          </cell>
          <cell r="I563">
            <v>4</v>
          </cell>
          <cell r="J563">
            <v>91.86285714285714</v>
          </cell>
          <cell r="K563">
            <v>57.5</v>
          </cell>
          <cell r="L563">
            <v>1.597614906832298</v>
          </cell>
          <cell r="M563">
            <v>14</v>
          </cell>
          <cell r="N563">
            <v>0</v>
          </cell>
          <cell r="O563">
            <v>0</v>
          </cell>
          <cell r="P563" t="str">
            <v>46334</v>
          </cell>
        </row>
        <row r="564">
          <cell r="A564">
            <v>43</v>
          </cell>
          <cell r="B564">
            <v>175</v>
          </cell>
          <cell r="C564">
            <v>175</v>
          </cell>
          <cell r="D564" t="str">
            <v>M</v>
          </cell>
          <cell r="E564" t="str">
            <v>2738</v>
          </cell>
          <cell r="F564" t="str">
            <v>10</v>
          </cell>
          <cell r="G564">
            <v>1857</v>
          </cell>
          <cell r="H564">
            <v>6.25</v>
          </cell>
          <cell r="I564">
            <v>0.75</v>
          </cell>
          <cell r="J564">
            <v>10.611428571428572</v>
          </cell>
          <cell r="K564">
            <v>6.5</v>
          </cell>
          <cell r="L564">
            <v>1.6325274725274725</v>
          </cell>
          <cell r="M564">
            <v>14</v>
          </cell>
          <cell r="N564">
            <v>0</v>
          </cell>
          <cell r="O564">
            <v>0</v>
          </cell>
          <cell r="P564" t="str">
            <v>45561</v>
          </cell>
        </row>
        <row r="565">
          <cell r="A565">
            <v>41</v>
          </cell>
          <cell r="B565">
            <v>110</v>
          </cell>
          <cell r="C565">
            <v>110</v>
          </cell>
          <cell r="D565" t="str">
            <v>M</v>
          </cell>
          <cell r="E565" t="str">
            <v>2749-B</v>
          </cell>
          <cell r="F565" t="str">
            <v>10</v>
          </cell>
          <cell r="G565">
            <v>6882</v>
          </cell>
          <cell r="H565">
            <v>56.25</v>
          </cell>
          <cell r="I565">
            <v>10.5</v>
          </cell>
          <cell r="J565">
            <v>62.56363636363636</v>
          </cell>
          <cell r="K565">
            <v>54</v>
          </cell>
          <cell r="L565">
            <v>1.1585858585858586</v>
          </cell>
          <cell r="M565">
            <v>22</v>
          </cell>
          <cell r="N565">
            <v>0</v>
          </cell>
          <cell r="O565">
            <v>0</v>
          </cell>
          <cell r="P565" t="str">
            <v>46380</v>
          </cell>
        </row>
        <row r="566">
          <cell r="A566">
            <v>41</v>
          </cell>
          <cell r="B566">
            <v>1500</v>
          </cell>
          <cell r="C566">
            <v>80</v>
          </cell>
          <cell r="D566" t="str">
            <v>M</v>
          </cell>
          <cell r="E566" t="str">
            <v>2758-A</v>
          </cell>
          <cell r="F566" t="str">
            <v>10</v>
          </cell>
          <cell r="G566">
            <v>2848</v>
          </cell>
          <cell r="H566">
            <v>9.75</v>
          </cell>
          <cell r="I566">
            <v>1.5</v>
          </cell>
          <cell r="J566">
            <v>35.6</v>
          </cell>
          <cell r="K566">
            <v>57.75</v>
          </cell>
          <cell r="L566">
            <v>0.6164502164502165</v>
          </cell>
          <cell r="M566">
            <v>10</v>
          </cell>
          <cell r="N566">
            <v>0</v>
          </cell>
          <cell r="O566">
            <v>0</v>
          </cell>
          <cell r="P566" t="str">
            <v>46662</v>
          </cell>
        </row>
        <row r="567">
          <cell r="A567">
            <v>39</v>
          </cell>
          <cell r="B567">
            <v>1500</v>
          </cell>
          <cell r="C567">
            <v>80</v>
          </cell>
          <cell r="D567" t="str">
            <v>M</v>
          </cell>
          <cell r="E567" t="str">
            <v>2758-A</v>
          </cell>
          <cell r="F567" t="str">
            <v>10</v>
          </cell>
          <cell r="G567">
            <v>3307</v>
          </cell>
          <cell r="H567">
            <v>19</v>
          </cell>
          <cell r="I567">
            <v>11</v>
          </cell>
          <cell r="J567">
            <v>41.3375</v>
          </cell>
          <cell r="K567">
            <v>45.5</v>
          </cell>
          <cell r="L567">
            <v>0.9085164835164835</v>
          </cell>
          <cell r="M567">
            <v>10</v>
          </cell>
          <cell r="N567">
            <v>0</v>
          </cell>
          <cell r="O567">
            <v>0</v>
          </cell>
          <cell r="P567" t="str">
            <v>46617</v>
          </cell>
        </row>
        <row r="568">
          <cell r="A568">
            <v>40</v>
          </cell>
          <cell r="B568">
            <v>1500</v>
          </cell>
          <cell r="C568">
            <v>80</v>
          </cell>
          <cell r="D568" t="str">
            <v>M</v>
          </cell>
          <cell r="E568" t="str">
            <v>2758-A</v>
          </cell>
          <cell r="F568" t="str">
            <v>10</v>
          </cell>
          <cell r="G568">
            <v>73</v>
          </cell>
          <cell r="H568">
            <v>0.25</v>
          </cell>
          <cell r="I568">
            <v>0.75</v>
          </cell>
          <cell r="J568">
            <v>0.9125</v>
          </cell>
          <cell r="K568">
            <v>0.91</v>
          </cell>
          <cell r="L568">
            <v>1.0027472527472527</v>
          </cell>
          <cell r="M568">
            <v>10</v>
          </cell>
          <cell r="N568">
            <v>0</v>
          </cell>
          <cell r="O568">
            <v>0</v>
          </cell>
          <cell r="P568" t="str">
            <v>46617</v>
          </cell>
        </row>
        <row r="569">
          <cell r="A569">
            <v>42</v>
          </cell>
          <cell r="B569">
            <v>1500</v>
          </cell>
          <cell r="C569">
            <v>80</v>
          </cell>
          <cell r="D569" t="str">
            <v>M</v>
          </cell>
          <cell r="E569" t="str">
            <v>2758-A</v>
          </cell>
          <cell r="F569" t="str">
            <v>10</v>
          </cell>
          <cell r="G569">
            <v>2686</v>
          </cell>
          <cell r="H569">
            <v>3</v>
          </cell>
          <cell r="I569">
            <v>1</v>
          </cell>
          <cell r="J569">
            <v>33.575</v>
          </cell>
          <cell r="K569">
            <v>5.5</v>
          </cell>
          <cell r="L569">
            <v>6.104545454545455</v>
          </cell>
          <cell r="M569">
            <v>10</v>
          </cell>
          <cell r="N569">
            <v>0</v>
          </cell>
          <cell r="O569">
            <v>0</v>
          </cell>
          <cell r="P569" t="str">
            <v>46662</v>
          </cell>
        </row>
        <row r="570">
          <cell r="A570">
            <v>44</v>
          </cell>
          <cell r="B570">
            <v>80</v>
          </cell>
          <cell r="C570">
            <v>80</v>
          </cell>
          <cell r="D570" t="str">
            <v>M</v>
          </cell>
          <cell r="E570" t="str">
            <v>2770</v>
          </cell>
          <cell r="F570" t="str">
            <v>10</v>
          </cell>
          <cell r="G570">
            <v>5514</v>
          </cell>
          <cell r="H570">
            <v>72.5</v>
          </cell>
          <cell r="I570">
            <v>11.5</v>
          </cell>
          <cell r="J570">
            <v>68.925</v>
          </cell>
          <cell r="K570">
            <v>72</v>
          </cell>
          <cell r="L570">
            <v>0.9572916666666667</v>
          </cell>
          <cell r="M570">
            <v>21</v>
          </cell>
          <cell r="N570">
            <v>0</v>
          </cell>
          <cell r="O570">
            <v>0</v>
          </cell>
          <cell r="P570" t="str">
            <v>46409</v>
          </cell>
        </row>
        <row r="571">
          <cell r="A571">
            <v>39</v>
          </cell>
          <cell r="B571">
            <v>80</v>
          </cell>
          <cell r="C571">
            <v>80</v>
          </cell>
          <cell r="D571" t="str">
            <v>M</v>
          </cell>
          <cell r="E571" t="str">
            <v>2770</v>
          </cell>
          <cell r="F571" t="str">
            <v>10</v>
          </cell>
          <cell r="G571">
            <v>6196</v>
          </cell>
          <cell r="H571">
            <v>66.75</v>
          </cell>
          <cell r="I571">
            <v>11</v>
          </cell>
          <cell r="J571">
            <v>77.45</v>
          </cell>
          <cell r="K571">
            <v>73.25</v>
          </cell>
          <cell r="L571">
            <v>1.0573378839590444</v>
          </cell>
          <cell r="M571">
            <v>19</v>
          </cell>
          <cell r="N571">
            <v>0</v>
          </cell>
          <cell r="O571">
            <v>0</v>
          </cell>
          <cell r="P571" t="str">
            <v>45380</v>
          </cell>
        </row>
        <row r="572">
          <cell r="A572">
            <v>40</v>
          </cell>
          <cell r="B572">
            <v>80</v>
          </cell>
          <cell r="C572">
            <v>80</v>
          </cell>
          <cell r="D572" t="str">
            <v>M</v>
          </cell>
          <cell r="E572" t="str">
            <v>2770</v>
          </cell>
          <cell r="F572" t="str">
            <v>10</v>
          </cell>
          <cell r="G572">
            <v>3266</v>
          </cell>
          <cell r="H572">
            <v>32.75</v>
          </cell>
          <cell r="I572">
            <v>6.75</v>
          </cell>
          <cell r="J572">
            <v>40.825</v>
          </cell>
          <cell r="K572">
            <v>38.5</v>
          </cell>
          <cell r="L572">
            <v>1.0603896103896104</v>
          </cell>
          <cell r="M572">
            <v>19</v>
          </cell>
          <cell r="N572">
            <v>0</v>
          </cell>
          <cell r="O572">
            <v>0</v>
          </cell>
          <cell r="P572" t="str">
            <v>45380</v>
          </cell>
        </row>
        <row r="573">
          <cell r="A573">
            <v>45</v>
          </cell>
          <cell r="B573">
            <v>80</v>
          </cell>
          <cell r="C573">
            <v>80</v>
          </cell>
          <cell r="D573" t="str">
            <v>M</v>
          </cell>
          <cell r="E573" t="str">
            <v>2770</v>
          </cell>
          <cell r="F573" t="str">
            <v>10</v>
          </cell>
          <cell r="G573">
            <v>5235</v>
          </cell>
          <cell r="H573">
            <v>60.5</v>
          </cell>
          <cell r="I573">
            <v>16.5</v>
          </cell>
          <cell r="J573">
            <v>65.4375</v>
          </cell>
          <cell r="K573">
            <v>60.5</v>
          </cell>
          <cell r="L573">
            <v>1.0816115702479339</v>
          </cell>
          <cell r="M573">
            <v>21</v>
          </cell>
          <cell r="N573">
            <v>0</v>
          </cell>
          <cell r="O573">
            <v>0</v>
          </cell>
          <cell r="P573" t="str">
            <v>46409</v>
          </cell>
        </row>
        <row r="574">
          <cell r="A574">
            <v>36</v>
          </cell>
          <cell r="B574">
            <v>110</v>
          </cell>
          <cell r="C574">
            <v>110</v>
          </cell>
          <cell r="D574" t="str">
            <v>M</v>
          </cell>
          <cell r="E574" t="str">
            <v>2784-A</v>
          </cell>
          <cell r="F574" t="str">
            <v>10</v>
          </cell>
          <cell r="G574">
            <v>9998</v>
          </cell>
          <cell r="H574">
            <v>78.75</v>
          </cell>
          <cell r="I574">
            <v>5.25</v>
          </cell>
          <cell r="J574">
            <v>90.89090909090909</v>
          </cell>
          <cell r="K574">
            <v>78.75</v>
          </cell>
          <cell r="L574">
            <v>1.1541702741702742</v>
          </cell>
          <cell r="M574">
            <v>4</v>
          </cell>
          <cell r="N574">
            <v>0</v>
          </cell>
          <cell r="O574">
            <v>0</v>
          </cell>
          <cell r="P574" t="str">
            <v>43348</v>
          </cell>
        </row>
        <row r="575">
          <cell r="A575">
            <v>41</v>
          </cell>
          <cell r="B575">
            <v>110</v>
          </cell>
          <cell r="C575">
            <v>110</v>
          </cell>
          <cell r="D575" t="str">
            <v>M</v>
          </cell>
          <cell r="E575" t="str">
            <v>2784-B</v>
          </cell>
          <cell r="F575" t="str">
            <v>10</v>
          </cell>
          <cell r="G575">
            <v>730</v>
          </cell>
          <cell r="H575">
            <v>8</v>
          </cell>
          <cell r="I575">
            <v>4.75</v>
          </cell>
          <cell r="J575">
            <v>6.636363636363637</v>
          </cell>
          <cell r="K575">
            <v>8</v>
          </cell>
          <cell r="L575">
            <v>0.8295454545454546</v>
          </cell>
          <cell r="M575">
            <v>4</v>
          </cell>
          <cell r="N575">
            <v>0</v>
          </cell>
          <cell r="O575">
            <v>0</v>
          </cell>
          <cell r="P575" t="str">
            <v>45569</v>
          </cell>
        </row>
        <row r="576">
          <cell r="A576">
            <v>44</v>
          </cell>
          <cell r="B576">
            <v>110</v>
          </cell>
          <cell r="C576">
            <v>110</v>
          </cell>
          <cell r="D576" t="str">
            <v>M</v>
          </cell>
          <cell r="E576" t="str">
            <v>2784-B</v>
          </cell>
          <cell r="F576" t="str">
            <v>10</v>
          </cell>
          <cell r="G576">
            <v>1782</v>
          </cell>
          <cell r="H576">
            <v>14.5</v>
          </cell>
          <cell r="I576">
            <v>15</v>
          </cell>
          <cell r="J576">
            <v>16.2</v>
          </cell>
          <cell r="K576">
            <v>16.25</v>
          </cell>
          <cell r="L576">
            <v>0.9969230769230769</v>
          </cell>
          <cell r="M576">
            <v>22</v>
          </cell>
          <cell r="N576">
            <v>0</v>
          </cell>
          <cell r="O576">
            <v>0</v>
          </cell>
          <cell r="P576" t="str">
            <v>46383</v>
          </cell>
        </row>
        <row r="577">
          <cell r="A577">
            <v>46</v>
          </cell>
          <cell r="B577">
            <v>110</v>
          </cell>
          <cell r="C577">
            <v>110</v>
          </cell>
          <cell r="D577" t="str">
            <v>M</v>
          </cell>
          <cell r="E577" t="str">
            <v>2784-B</v>
          </cell>
          <cell r="F577" t="str">
            <v>10</v>
          </cell>
          <cell r="G577">
            <v>2334</v>
          </cell>
          <cell r="H577">
            <v>16.25</v>
          </cell>
          <cell r="I577">
            <v>3.25</v>
          </cell>
          <cell r="J577">
            <v>21.21818181818182</v>
          </cell>
          <cell r="K577">
            <v>20</v>
          </cell>
          <cell r="L577">
            <v>1.060909090909091</v>
          </cell>
          <cell r="M577">
            <v>22</v>
          </cell>
          <cell r="N577">
            <v>0</v>
          </cell>
          <cell r="O577">
            <v>0</v>
          </cell>
          <cell r="P577" t="str">
            <v>46383</v>
          </cell>
        </row>
        <row r="578">
          <cell r="A578">
            <v>45</v>
          </cell>
          <cell r="B578">
            <v>110</v>
          </cell>
          <cell r="C578">
            <v>110</v>
          </cell>
          <cell r="D578" t="str">
            <v>M</v>
          </cell>
          <cell r="E578" t="str">
            <v>2784-B</v>
          </cell>
          <cell r="F578" t="str">
            <v>10</v>
          </cell>
          <cell r="G578">
            <v>10186</v>
          </cell>
          <cell r="H578">
            <v>80</v>
          </cell>
          <cell r="I578">
            <v>6.5</v>
          </cell>
          <cell r="J578">
            <v>92.6</v>
          </cell>
          <cell r="K578">
            <v>82.25</v>
          </cell>
          <cell r="L578">
            <v>1.125835866261398</v>
          </cell>
          <cell r="M578">
            <v>22</v>
          </cell>
          <cell r="N578">
            <v>0</v>
          </cell>
          <cell r="O578">
            <v>0</v>
          </cell>
          <cell r="P578" t="str">
            <v>46383</v>
          </cell>
        </row>
        <row r="579">
          <cell r="A579">
            <v>37</v>
          </cell>
          <cell r="B579">
            <v>110</v>
          </cell>
          <cell r="C579">
            <v>110</v>
          </cell>
          <cell r="D579" t="str">
            <v>M</v>
          </cell>
          <cell r="E579" t="str">
            <v>2784-B</v>
          </cell>
          <cell r="F579" t="str">
            <v>10</v>
          </cell>
          <cell r="G579">
            <v>10909</v>
          </cell>
          <cell r="H579">
            <v>80.25</v>
          </cell>
          <cell r="I579">
            <v>4.5</v>
          </cell>
          <cell r="J579">
            <v>99.17272727272727</v>
          </cell>
          <cell r="K579">
            <v>79.5</v>
          </cell>
          <cell r="L579">
            <v>1.247455688965123</v>
          </cell>
          <cell r="M579">
            <v>4</v>
          </cell>
          <cell r="N579">
            <v>0</v>
          </cell>
          <cell r="O579">
            <v>0</v>
          </cell>
          <cell r="P579" t="str">
            <v>44821</v>
          </cell>
        </row>
        <row r="580">
          <cell r="A580">
            <v>44</v>
          </cell>
          <cell r="B580">
            <v>2000</v>
          </cell>
          <cell r="C580">
            <v>575</v>
          </cell>
          <cell r="D580" t="str">
            <v>M</v>
          </cell>
          <cell r="E580" t="str">
            <v>2839</v>
          </cell>
          <cell r="F580" t="str">
            <v>10</v>
          </cell>
          <cell r="G580">
            <v>36635</v>
          </cell>
          <cell r="H580">
            <v>7.25</v>
          </cell>
          <cell r="I580">
            <v>8.75</v>
          </cell>
          <cell r="J580">
            <v>63.71304347826087</v>
          </cell>
          <cell r="K580">
            <v>62</v>
          </cell>
          <cell r="L580">
            <v>1.0276297335203366</v>
          </cell>
          <cell r="M580">
            <v>19</v>
          </cell>
          <cell r="N580">
            <v>0</v>
          </cell>
          <cell r="O580">
            <v>0</v>
          </cell>
          <cell r="P580" t="str">
            <v>47208</v>
          </cell>
        </row>
        <row r="581">
          <cell r="A581">
            <v>39</v>
          </cell>
          <cell r="B581">
            <v>2000</v>
          </cell>
          <cell r="C581">
            <v>575</v>
          </cell>
          <cell r="D581" t="str">
            <v>M</v>
          </cell>
          <cell r="E581" t="str">
            <v>2839</v>
          </cell>
          <cell r="F581" t="str">
            <v>10</v>
          </cell>
          <cell r="G581">
            <v>40499</v>
          </cell>
          <cell r="H581">
            <v>8</v>
          </cell>
          <cell r="I581">
            <v>4.5</v>
          </cell>
          <cell r="J581">
            <v>70.43304347826087</v>
          </cell>
          <cell r="K581">
            <v>68</v>
          </cell>
          <cell r="L581">
            <v>1.0357800511508952</v>
          </cell>
          <cell r="M581">
            <v>6</v>
          </cell>
          <cell r="N581">
            <v>0</v>
          </cell>
          <cell r="O581">
            <v>0</v>
          </cell>
          <cell r="P581" t="str">
            <v>46536</v>
          </cell>
        </row>
        <row r="582">
          <cell r="A582">
            <v>46</v>
          </cell>
          <cell r="B582">
            <v>2000</v>
          </cell>
          <cell r="C582">
            <v>575</v>
          </cell>
          <cell r="D582" t="str">
            <v>M</v>
          </cell>
          <cell r="E582" t="str">
            <v>2839</v>
          </cell>
          <cell r="F582" t="str">
            <v>10</v>
          </cell>
          <cell r="G582">
            <v>31048</v>
          </cell>
          <cell r="H582">
            <v>5.5</v>
          </cell>
          <cell r="I582">
            <v>2.75</v>
          </cell>
          <cell r="J582">
            <v>53.996521739130436</v>
          </cell>
          <cell r="K582">
            <v>49.5</v>
          </cell>
          <cell r="L582">
            <v>1.0908388230127362</v>
          </cell>
          <cell r="M582">
            <v>19</v>
          </cell>
          <cell r="N582">
            <v>0</v>
          </cell>
          <cell r="O582">
            <v>0</v>
          </cell>
          <cell r="P582" t="str">
            <v>47210</v>
          </cell>
        </row>
        <row r="583">
          <cell r="A583">
            <v>42</v>
          </cell>
          <cell r="B583">
            <v>2000</v>
          </cell>
          <cell r="C583">
            <v>575</v>
          </cell>
          <cell r="D583" t="str">
            <v>M</v>
          </cell>
          <cell r="E583" t="str">
            <v>2839</v>
          </cell>
          <cell r="F583" t="str">
            <v>10</v>
          </cell>
          <cell r="G583">
            <v>28744</v>
          </cell>
          <cell r="H583">
            <v>6.75</v>
          </cell>
          <cell r="I583">
            <v>2</v>
          </cell>
          <cell r="J583">
            <v>49.9895652173913</v>
          </cell>
          <cell r="K583">
            <v>45</v>
          </cell>
          <cell r="L583">
            <v>1.11087922705314</v>
          </cell>
          <cell r="M583">
            <v>18</v>
          </cell>
          <cell r="N583">
            <v>0</v>
          </cell>
          <cell r="O583">
            <v>0</v>
          </cell>
          <cell r="P583" t="str">
            <v>47066</v>
          </cell>
        </row>
        <row r="584">
          <cell r="A584">
            <v>45</v>
          </cell>
          <cell r="B584">
            <v>2000</v>
          </cell>
          <cell r="C584">
            <v>575</v>
          </cell>
          <cell r="D584" t="str">
            <v>M</v>
          </cell>
          <cell r="E584" t="str">
            <v>2839</v>
          </cell>
          <cell r="F584" t="str">
            <v>10</v>
          </cell>
          <cell r="G584">
            <v>1870</v>
          </cell>
          <cell r="H584">
            <v>0.25</v>
          </cell>
          <cell r="I584">
            <v>0.75</v>
          </cell>
          <cell r="J584">
            <v>3.252173913043478</v>
          </cell>
          <cell r="K584">
            <v>2</v>
          </cell>
          <cell r="L584">
            <v>1.626086956521739</v>
          </cell>
          <cell r="M584">
            <v>19</v>
          </cell>
          <cell r="N584">
            <v>0</v>
          </cell>
          <cell r="O584">
            <v>0</v>
          </cell>
          <cell r="P584" t="str">
            <v>47208</v>
          </cell>
        </row>
        <row r="585">
          <cell r="A585">
            <v>42</v>
          </cell>
          <cell r="B585">
            <v>1000</v>
          </cell>
          <cell r="C585">
            <v>550</v>
          </cell>
          <cell r="D585" t="str">
            <v>M</v>
          </cell>
          <cell r="E585" t="str">
            <v>2840</v>
          </cell>
          <cell r="F585" t="str">
            <v>10</v>
          </cell>
          <cell r="G585">
            <v>758</v>
          </cell>
          <cell r="H585">
            <v>0.5</v>
          </cell>
          <cell r="I585">
            <v>1.5</v>
          </cell>
          <cell r="J585">
            <v>1.3781818181818182</v>
          </cell>
          <cell r="K585">
            <v>2.5</v>
          </cell>
          <cell r="L585">
            <v>0.5512727272727272</v>
          </cell>
          <cell r="M585">
            <v>18</v>
          </cell>
          <cell r="N585">
            <v>0</v>
          </cell>
          <cell r="O585">
            <v>0</v>
          </cell>
          <cell r="P585" t="str">
            <v>46538</v>
          </cell>
        </row>
        <row r="586">
          <cell r="A586">
            <v>45</v>
          </cell>
          <cell r="B586">
            <v>1000</v>
          </cell>
          <cell r="C586">
            <v>550</v>
          </cell>
          <cell r="D586" t="str">
            <v>M</v>
          </cell>
          <cell r="E586" t="str">
            <v>2840</v>
          </cell>
          <cell r="F586" t="str">
            <v>10</v>
          </cell>
          <cell r="G586">
            <v>16247</v>
          </cell>
          <cell r="H586">
            <v>6.75</v>
          </cell>
          <cell r="I586">
            <v>0.25</v>
          </cell>
          <cell r="J586">
            <v>29.54</v>
          </cell>
          <cell r="K586">
            <v>37</v>
          </cell>
          <cell r="L586">
            <v>0.7983783783783783</v>
          </cell>
          <cell r="M586">
            <v>19</v>
          </cell>
          <cell r="N586">
            <v>0</v>
          </cell>
          <cell r="O586">
            <v>0</v>
          </cell>
          <cell r="P586" t="str">
            <v>47214</v>
          </cell>
        </row>
        <row r="587">
          <cell r="A587">
            <v>45</v>
          </cell>
          <cell r="B587">
            <v>1000</v>
          </cell>
          <cell r="C587">
            <v>550</v>
          </cell>
          <cell r="D587" t="str">
            <v>M</v>
          </cell>
          <cell r="E587" t="str">
            <v>2840</v>
          </cell>
          <cell r="F587" t="str">
            <v>10</v>
          </cell>
          <cell r="G587">
            <v>28424</v>
          </cell>
          <cell r="H587">
            <v>10.75</v>
          </cell>
          <cell r="I587">
            <v>3</v>
          </cell>
          <cell r="J587">
            <v>51.68</v>
          </cell>
          <cell r="K587">
            <v>48.5</v>
          </cell>
          <cell r="L587">
            <v>1.0655670103092783</v>
          </cell>
          <cell r="M587">
            <v>19</v>
          </cell>
          <cell r="N587">
            <v>0</v>
          </cell>
          <cell r="O587">
            <v>0</v>
          </cell>
          <cell r="P587" t="str">
            <v>47212</v>
          </cell>
        </row>
        <row r="588">
          <cell r="A588">
            <v>40</v>
          </cell>
          <cell r="B588">
            <v>1000</v>
          </cell>
          <cell r="C588">
            <v>550</v>
          </cell>
          <cell r="D588" t="str">
            <v>M</v>
          </cell>
          <cell r="E588" t="str">
            <v>2840</v>
          </cell>
          <cell r="F588" t="str">
            <v>10</v>
          </cell>
          <cell r="G588">
            <v>27118</v>
          </cell>
          <cell r="H588">
            <v>9</v>
          </cell>
          <cell r="I588">
            <v>2</v>
          </cell>
          <cell r="J588">
            <v>49.305454545454545</v>
          </cell>
          <cell r="K588">
            <v>44.25</v>
          </cell>
          <cell r="L588">
            <v>1.1142475603492552</v>
          </cell>
          <cell r="M588">
            <v>6</v>
          </cell>
          <cell r="N588">
            <v>0</v>
          </cell>
          <cell r="O588">
            <v>0</v>
          </cell>
          <cell r="P588" t="str">
            <v>46537</v>
          </cell>
        </row>
        <row r="589">
          <cell r="A589">
            <v>39</v>
          </cell>
          <cell r="B589">
            <v>1000</v>
          </cell>
          <cell r="C589">
            <v>550</v>
          </cell>
          <cell r="D589" t="str">
            <v>M</v>
          </cell>
          <cell r="E589" t="str">
            <v>2840</v>
          </cell>
          <cell r="F589" t="str">
            <v>10</v>
          </cell>
          <cell r="G589">
            <v>15136</v>
          </cell>
          <cell r="H589">
            <v>5</v>
          </cell>
          <cell r="I589">
            <v>4.5</v>
          </cell>
          <cell r="J589">
            <v>27.52</v>
          </cell>
          <cell r="K589">
            <v>24.5</v>
          </cell>
          <cell r="L589">
            <v>1.123265306122449</v>
          </cell>
          <cell r="M589">
            <v>6</v>
          </cell>
          <cell r="N589">
            <v>0</v>
          </cell>
          <cell r="O589">
            <v>0</v>
          </cell>
          <cell r="P589" t="str">
            <v>46537</v>
          </cell>
        </row>
        <row r="590">
          <cell r="A590">
            <v>46</v>
          </cell>
          <cell r="B590">
            <v>1000</v>
          </cell>
          <cell r="C590">
            <v>550</v>
          </cell>
          <cell r="D590" t="str">
            <v>M</v>
          </cell>
          <cell r="E590" t="str">
            <v>2840</v>
          </cell>
          <cell r="F590" t="str">
            <v>10</v>
          </cell>
          <cell r="G590">
            <v>14346</v>
          </cell>
          <cell r="H590">
            <v>4.25</v>
          </cell>
          <cell r="I590">
            <v>1</v>
          </cell>
          <cell r="J590">
            <v>26.083636363636362</v>
          </cell>
          <cell r="K590">
            <v>22.75</v>
          </cell>
          <cell r="L590">
            <v>1.1465334665334665</v>
          </cell>
          <cell r="M590">
            <v>19</v>
          </cell>
          <cell r="N590">
            <v>0</v>
          </cell>
          <cell r="O590">
            <v>0</v>
          </cell>
          <cell r="P590" t="str">
            <v>47214</v>
          </cell>
        </row>
        <row r="591">
          <cell r="A591">
            <v>41</v>
          </cell>
          <cell r="B591">
            <v>1000</v>
          </cell>
          <cell r="C591">
            <v>550</v>
          </cell>
          <cell r="D591" t="str">
            <v>M</v>
          </cell>
          <cell r="E591" t="str">
            <v>2840</v>
          </cell>
          <cell r="F591" t="str">
            <v>10</v>
          </cell>
          <cell r="G591">
            <v>34433</v>
          </cell>
          <cell r="H591">
            <v>14</v>
          </cell>
          <cell r="I591">
            <v>8.5</v>
          </cell>
          <cell r="J591">
            <v>62.60545454545454</v>
          </cell>
          <cell r="K591">
            <v>53.75</v>
          </cell>
          <cell r="L591">
            <v>1.164752642706131</v>
          </cell>
          <cell r="M591">
            <v>18</v>
          </cell>
          <cell r="N591">
            <v>0</v>
          </cell>
          <cell r="O591">
            <v>0</v>
          </cell>
          <cell r="P591" t="str">
            <v>46538</v>
          </cell>
        </row>
        <row r="592">
          <cell r="A592">
            <v>36</v>
          </cell>
          <cell r="B592">
            <v>1000</v>
          </cell>
          <cell r="C592">
            <v>550</v>
          </cell>
          <cell r="D592" t="str">
            <v>M</v>
          </cell>
          <cell r="E592" t="str">
            <v>2840</v>
          </cell>
          <cell r="F592" t="str">
            <v>10</v>
          </cell>
          <cell r="G592">
            <v>20748</v>
          </cell>
          <cell r="H592">
            <v>5.5</v>
          </cell>
          <cell r="I592">
            <v>2.5</v>
          </cell>
          <cell r="J592">
            <v>37.723636363636366</v>
          </cell>
          <cell r="K592">
            <v>32.25</v>
          </cell>
          <cell r="L592">
            <v>1.169725158562368</v>
          </cell>
          <cell r="M592">
            <v>18</v>
          </cell>
          <cell r="N592">
            <v>0</v>
          </cell>
          <cell r="O592">
            <v>0</v>
          </cell>
          <cell r="P592" t="str">
            <v>45927</v>
          </cell>
        </row>
        <row r="593">
          <cell r="A593">
            <v>44</v>
          </cell>
          <cell r="B593">
            <v>500</v>
          </cell>
          <cell r="C593">
            <v>225</v>
          </cell>
          <cell r="D593" t="str">
            <v>M</v>
          </cell>
          <cell r="E593" t="str">
            <v>2844</v>
          </cell>
          <cell r="F593" t="str">
            <v>10</v>
          </cell>
          <cell r="G593">
            <v>4016</v>
          </cell>
          <cell r="H593">
            <v>2</v>
          </cell>
          <cell r="I593">
            <v>1.5</v>
          </cell>
          <cell r="J593">
            <v>17.84888888888889</v>
          </cell>
          <cell r="K593">
            <v>13.75</v>
          </cell>
          <cell r="L593">
            <v>1.2981010101010102</v>
          </cell>
          <cell r="M593">
            <v>20</v>
          </cell>
          <cell r="N593">
            <v>0</v>
          </cell>
          <cell r="O593">
            <v>0</v>
          </cell>
          <cell r="P593" t="str">
            <v>47277</v>
          </cell>
        </row>
        <row r="594">
          <cell r="A594">
            <v>43</v>
          </cell>
          <cell r="B594">
            <v>500</v>
          </cell>
          <cell r="C594">
            <v>225</v>
          </cell>
          <cell r="D594" t="str">
            <v>M</v>
          </cell>
          <cell r="E594" t="str">
            <v>2844</v>
          </cell>
          <cell r="F594" t="str">
            <v>10</v>
          </cell>
          <cell r="G594">
            <v>2132</v>
          </cell>
          <cell r="H594">
            <v>1.5</v>
          </cell>
          <cell r="I594">
            <v>2.5</v>
          </cell>
          <cell r="J594">
            <v>9.475555555555555</v>
          </cell>
          <cell r="K594">
            <v>7</v>
          </cell>
          <cell r="L594">
            <v>1.3536507936507935</v>
          </cell>
          <cell r="M594">
            <v>20</v>
          </cell>
          <cell r="N594">
            <v>0</v>
          </cell>
          <cell r="O594">
            <v>0</v>
          </cell>
          <cell r="P594" t="str">
            <v>47277</v>
          </cell>
        </row>
        <row r="595">
          <cell r="A595">
            <v>41</v>
          </cell>
          <cell r="B595">
            <v>500</v>
          </cell>
          <cell r="C595">
            <v>225</v>
          </cell>
          <cell r="D595" t="str">
            <v>M</v>
          </cell>
          <cell r="E595" t="str">
            <v>2844</v>
          </cell>
          <cell r="F595" t="str">
            <v>10</v>
          </cell>
          <cell r="G595">
            <v>4413</v>
          </cell>
          <cell r="H595">
            <v>2.5</v>
          </cell>
          <cell r="I595">
            <v>3</v>
          </cell>
          <cell r="J595">
            <v>19.613333333333333</v>
          </cell>
          <cell r="K595">
            <v>13.5</v>
          </cell>
          <cell r="L595">
            <v>1.4528395061728394</v>
          </cell>
          <cell r="M595">
            <v>20</v>
          </cell>
          <cell r="N595">
            <v>0</v>
          </cell>
          <cell r="O595">
            <v>0</v>
          </cell>
          <cell r="P595" t="str">
            <v>46299</v>
          </cell>
        </row>
        <row r="596">
          <cell r="A596">
            <v>36</v>
          </cell>
          <cell r="B596">
            <v>275</v>
          </cell>
          <cell r="C596">
            <v>250</v>
          </cell>
          <cell r="D596" t="str">
            <v>M</v>
          </cell>
          <cell r="E596" t="str">
            <v>2845</v>
          </cell>
          <cell r="F596" t="str">
            <v>10</v>
          </cell>
          <cell r="G596">
            <v>4595</v>
          </cell>
          <cell r="H596">
            <v>1.5</v>
          </cell>
          <cell r="I596">
            <v>2.25</v>
          </cell>
          <cell r="J596">
            <v>18.38</v>
          </cell>
          <cell r="K596">
            <v>15</v>
          </cell>
          <cell r="L596">
            <v>1.2253333333333332</v>
          </cell>
          <cell r="M596">
            <v>18</v>
          </cell>
          <cell r="N596">
            <v>0</v>
          </cell>
          <cell r="O596">
            <v>0</v>
          </cell>
          <cell r="P596" t="str">
            <v>44805</v>
          </cell>
        </row>
        <row r="597">
          <cell r="A597">
            <v>43</v>
          </cell>
          <cell r="B597">
            <v>1200</v>
          </cell>
          <cell r="C597">
            <v>250</v>
          </cell>
          <cell r="D597" t="str">
            <v>M</v>
          </cell>
          <cell r="E597" t="str">
            <v>2845</v>
          </cell>
          <cell r="F597" t="str">
            <v>10</v>
          </cell>
          <cell r="G597">
            <v>11202</v>
          </cell>
          <cell r="H597">
            <v>3.75</v>
          </cell>
          <cell r="I597">
            <v>4</v>
          </cell>
          <cell r="J597">
            <v>44.808</v>
          </cell>
          <cell r="K597">
            <v>33</v>
          </cell>
          <cell r="L597">
            <v>1.3578181818181818</v>
          </cell>
          <cell r="M597">
            <v>20</v>
          </cell>
          <cell r="N597">
            <v>0</v>
          </cell>
          <cell r="O597">
            <v>0</v>
          </cell>
          <cell r="P597" t="str">
            <v>45072</v>
          </cell>
        </row>
        <row r="598">
          <cell r="A598">
            <v>37</v>
          </cell>
          <cell r="B598">
            <v>375</v>
          </cell>
          <cell r="C598">
            <v>250</v>
          </cell>
          <cell r="D598" t="str">
            <v>M</v>
          </cell>
          <cell r="E598" t="str">
            <v>2845</v>
          </cell>
          <cell r="F598" t="str">
            <v>10</v>
          </cell>
          <cell r="G598">
            <v>6328</v>
          </cell>
          <cell r="H598">
            <v>2.75</v>
          </cell>
          <cell r="I598">
            <v>0.75</v>
          </cell>
          <cell r="J598">
            <v>25.312</v>
          </cell>
          <cell r="K598">
            <v>18.25</v>
          </cell>
          <cell r="L598">
            <v>1.386958904109589</v>
          </cell>
          <cell r="M598">
            <v>18</v>
          </cell>
          <cell r="N598">
            <v>0</v>
          </cell>
          <cell r="O598">
            <v>0</v>
          </cell>
          <cell r="P598" t="str">
            <v>44805</v>
          </cell>
        </row>
        <row r="599">
          <cell r="A599">
            <v>46</v>
          </cell>
          <cell r="B599">
            <v>2000</v>
          </cell>
          <cell r="C599">
            <v>400</v>
          </cell>
          <cell r="D599" t="str">
            <v>M</v>
          </cell>
          <cell r="E599" t="str">
            <v>2847</v>
          </cell>
          <cell r="F599" t="str">
            <v>10</v>
          </cell>
          <cell r="G599">
            <v>18616</v>
          </cell>
          <cell r="H599">
            <v>4.75</v>
          </cell>
          <cell r="I599">
            <v>2.5</v>
          </cell>
          <cell r="J599">
            <v>46.54</v>
          </cell>
          <cell r="K599">
            <v>41</v>
          </cell>
          <cell r="L599">
            <v>1.135121951219512</v>
          </cell>
          <cell r="M599">
            <v>20</v>
          </cell>
          <cell r="N599">
            <v>0</v>
          </cell>
          <cell r="O599">
            <v>0</v>
          </cell>
          <cell r="P599" t="str">
            <v>46298</v>
          </cell>
        </row>
        <row r="600">
          <cell r="A600">
            <v>46</v>
          </cell>
          <cell r="B600">
            <v>2000</v>
          </cell>
          <cell r="C600">
            <v>400</v>
          </cell>
          <cell r="D600" t="str">
            <v>M</v>
          </cell>
          <cell r="E600" t="str">
            <v>2847</v>
          </cell>
          <cell r="F600" t="str">
            <v>10</v>
          </cell>
          <cell r="G600">
            <v>19912</v>
          </cell>
          <cell r="H600">
            <v>5.25</v>
          </cell>
          <cell r="I600">
            <v>2</v>
          </cell>
          <cell r="J600">
            <v>49.78</v>
          </cell>
          <cell r="K600">
            <v>42.5</v>
          </cell>
          <cell r="L600">
            <v>1.1712941176470588</v>
          </cell>
          <cell r="M600">
            <v>20</v>
          </cell>
          <cell r="N600">
            <v>0</v>
          </cell>
          <cell r="O600">
            <v>0</v>
          </cell>
          <cell r="P600" t="str">
            <v>45554</v>
          </cell>
        </row>
        <row r="601">
          <cell r="A601">
            <v>41</v>
          </cell>
          <cell r="B601">
            <v>2000</v>
          </cell>
          <cell r="C601">
            <v>400</v>
          </cell>
          <cell r="D601" t="str">
            <v>M</v>
          </cell>
          <cell r="E601" t="str">
            <v>2847</v>
          </cell>
          <cell r="F601" t="str">
            <v>10</v>
          </cell>
          <cell r="G601">
            <v>20965</v>
          </cell>
          <cell r="H601">
            <v>7</v>
          </cell>
          <cell r="I601">
            <v>4.75</v>
          </cell>
          <cell r="J601">
            <v>52.4125</v>
          </cell>
          <cell r="K601">
            <v>44</v>
          </cell>
          <cell r="L601">
            <v>1.1911931818181818</v>
          </cell>
          <cell r="M601">
            <v>20</v>
          </cell>
          <cell r="N601">
            <v>0</v>
          </cell>
          <cell r="O601">
            <v>0</v>
          </cell>
          <cell r="P601" t="str">
            <v>44802</v>
          </cell>
        </row>
        <row r="602">
          <cell r="A602">
            <v>42</v>
          </cell>
          <cell r="B602">
            <v>1000</v>
          </cell>
          <cell r="C602">
            <v>325</v>
          </cell>
          <cell r="D602" t="str">
            <v>M</v>
          </cell>
          <cell r="E602" t="str">
            <v>2848</v>
          </cell>
          <cell r="F602" t="str">
            <v>10</v>
          </cell>
          <cell r="G602">
            <v>10926</v>
          </cell>
          <cell r="H602">
            <v>6.25</v>
          </cell>
          <cell r="I602">
            <v>4.5</v>
          </cell>
          <cell r="J602">
            <v>33.61846153846154</v>
          </cell>
          <cell r="K602">
            <v>33</v>
          </cell>
          <cell r="L602">
            <v>1.0187412587412588</v>
          </cell>
          <cell r="M602">
            <v>20</v>
          </cell>
          <cell r="N602">
            <v>0</v>
          </cell>
          <cell r="O602">
            <v>0</v>
          </cell>
          <cell r="P602" t="str">
            <v>45558</v>
          </cell>
        </row>
        <row r="603">
          <cell r="A603">
            <v>43</v>
          </cell>
          <cell r="B603">
            <v>1000</v>
          </cell>
          <cell r="C603">
            <v>325</v>
          </cell>
          <cell r="D603" t="str">
            <v>M</v>
          </cell>
          <cell r="E603" t="str">
            <v>2848</v>
          </cell>
          <cell r="F603" t="str">
            <v>10</v>
          </cell>
          <cell r="G603">
            <v>10021</v>
          </cell>
          <cell r="H603">
            <v>7.25</v>
          </cell>
          <cell r="I603">
            <v>3</v>
          </cell>
          <cell r="J603">
            <v>30.833846153846153</v>
          </cell>
          <cell r="K603">
            <v>29.5</v>
          </cell>
          <cell r="L603">
            <v>1.0452151238591916</v>
          </cell>
          <cell r="M603">
            <v>20</v>
          </cell>
          <cell r="N603">
            <v>0</v>
          </cell>
          <cell r="O603">
            <v>0</v>
          </cell>
          <cell r="P603" t="str">
            <v>45558</v>
          </cell>
        </row>
        <row r="604">
          <cell r="A604">
            <v>36</v>
          </cell>
          <cell r="B604">
            <v>1000</v>
          </cell>
          <cell r="C604">
            <v>325</v>
          </cell>
          <cell r="D604" t="str">
            <v>M</v>
          </cell>
          <cell r="E604" t="str">
            <v>2848</v>
          </cell>
          <cell r="F604" t="str">
            <v>10</v>
          </cell>
          <cell r="G604">
            <v>7702</v>
          </cell>
          <cell r="H604">
            <v>2</v>
          </cell>
          <cell r="I604">
            <v>1.5</v>
          </cell>
          <cell r="J604">
            <v>23.698461538461537</v>
          </cell>
          <cell r="K604">
            <v>17.25</v>
          </cell>
          <cell r="L604">
            <v>1.373823857302118</v>
          </cell>
          <cell r="M604">
            <v>19</v>
          </cell>
          <cell r="N604">
            <v>0</v>
          </cell>
          <cell r="O604">
            <v>0</v>
          </cell>
          <cell r="P604" t="str">
            <v>44808</v>
          </cell>
        </row>
        <row r="605">
          <cell r="A605">
            <v>41</v>
          </cell>
          <cell r="B605">
            <v>400</v>
          </cell>
          <cell r="C605">
            <v>400</v>
          </cell>
          <cell r="D605" t="str">
            <v>M</v>
          </cell>
          <cell r="E605" t="str">
            <v>2849</v>
          </cell>
          <cell r="F605" t="str">
            <v>10</v>
          </cell>
          <cell r="G605">
            <v>29032</v>
          </cell>
          <cell r="H605">
            <v>59.25</v>
          </cell>
          <cell r="I605">
            <v>9</v>
          </cell>
          <cell r="J605">
            <v>72.58</v>
          </cell>
          <cell r="K605">
            <v>57</v>
          </cell>
          <cell r="L605">
            <v>1.2733333333333332</v>
          </cell>
          <cell r="M605">
            <v>17</v>
          </cell>
          <cell r="N605">
            <v>0</v>
          </cell>
          <cell r="O605">
            <v>0</v>
          </cell>
          <cell r="P605" t="str">
            <v>46539</v>
          </cell>
        </row>
        <row r="606">
          <cell r="A606">
            <v>37</v>
          </cell>
          <cell r="B606">
            <v>400</v>
          </cell>
          <cell r="C606">
            <v>400</v>
          </cell>
          <cell r="D606" t="str">
            <v>M</v>
          </cell>
          <cell r="E606" t="str">
            <v>2849</v>
          </cell>
          <cell r="F606" t="str">
            <v>10</v>
          </cell>
          <cell r="G606">
            <v>28928</v>
          </cell>
          <cell r="H606">
            <v>51.25</v>
          </cell>
          <cell r="I606">
            <v>6</v>
          </cell>
          <cell r="J606">
            <v>72.32</v>
          </cell>
          <cell r="K606">
            <v>54</v>
          </cell>
          <cell r="L606">
            <v>1.3392592592592591</v>
          </cell>
          <cell r="M606">
            <v>19</v>
          </cell>
          <cell r="N606">
            <v>0</v>
          </cell>
          <cell r="O606">
            <v>0</v>
          </cell>
          <cell r="P606" t="str">
            <v>45962</v>
          </cell>
        </row>
        <row r="607">
          <cell r="A607">
            <v>45</v>
          </cell>
          <cell r="B607">
            <v>400</v>
          </cell>
          <cell r="C607">
            <v>400</v>
          </cell>
          <cell r="D607" t="str">
            <v>M</v>
          </cell>
          <cell r="E607" t="str">
            <v>2849</v>
          </cell>
          <cell r="F607" t="str">
            <v>10</v>
          </cell>
          <cell r="G607">
            <v>30340</v>
          </cell>
          <cell r="H607">
            <v>49.75</v>
          </cell>
          <cell r="I607">
            <v>3.75</v>
          </cell>
          <cell r="J607">
            <v>75.85</v>
          </cell>
          <cell r="K607">
            <v>53</v>
          </cell>
          <cell r="L607">
            <v>1.431132075471698</v>
          </cell>
          <cell r="M607">
            <v>20</v>
          </cell>
          <cell r="N607">
            <v>0</v>
          </cell>
          <cell r="O607">
            <v>0</v>
          </cell>
          <cell r="P607" t="str">
            <v>47216</v>
          </cell>
        </row>
        <row r="608">
          <cell r="A608">
            <v>44</v>
          </cell>
          <cell r="B608">
            <v>400</v>
          </cell>
          <cell r="C608">
            <v>400</v>
          </cell>
          <cell r="D608" t="str">
            <v>M</v>
          </cell>
          <cell r="E608" t="str">
            <v>2849</v>
          </cell>
          <cell r="F608" t="str">
            <v>10</v>
          </cell>
          <cell r="G608">
            <v>29328</v>
          </cell>
          <cell r="H608">
            <v>49.5</v>
          </cell>
          <cell r="I608">
            <v>5.25</v>
          </cell>
          <cell r="J608">
            <v>73.32</v>
          </cell>
          <cell r="K608">
            <v>49.75</v>
          </cell>
          <cell r="L608">
            <v>1.4737688442211054</v>
          </cell>
          <cell r="M608">
            <v>20</v>
          </cell>
          <cell r="N608">
            <v>0</v>
          </cell>
          <cell r="O608">
            <v>0</v>
          </cell>
          <cell r="P608" t="str">
            <v>47215</v>
          </cell>
        </row>
        <row r="609">
          <cell r="A609">
            <v>45</v>
          </cell>
          <cell r="B609">
            <v>400</v>
          </cell>
          <cell r="C609">
            <v>400</v>
          </cell>
          <cell r="D609" t="str">
            <v>M</v>
          </cell>
          <cell r="E609" t="str">
            <v>2849</v>
          </cell>
          <cell r="F609" t="str">
            <v>10</v>
          </cell>
          <cell r="G609">
            <v>2889</v>
          </cell>
          <cell r="H609">
            <v>6.25</v>
          </cell>
          <cell r="I609">
            <v>0</v>
          </cell>
          <cell r="J609">
            <v>7.2225</v>
          </cell>
          <cell r="K609">
            <v>2.5</v>
          </cell>
          <cell r="L609">
            <v>2.8890000000000002</v>
          </cell>
          <cell r="M609">
            <v>20</v>
          </cell>
          <cell r="N609">
            <v>0</v>
          </cell>
          <cell r="O609">
            <v>0</v>
          </cell>
          <cell r="P609" t="str">
            <v>47215</v>
          </cell>
        </row>
        <row r="610">
          <cell r="A610">
            <v>41</v>
          </cell>
          <cell r="B610">
            <v>65</v>
          </cell>
          <cell r="C610">
            <v>65</v>
          </cell>
          <cell r="D610" t="str">
            <v>M</v>
          </cell>
          <cell r="E610" t="str">
            <v>2997</v>
          </cell>
          <cell r="F610" t="str">
            <v>10</v>
          </cell>
          <cell r="G610">
            <v>1663</v>
          </cell>
          <cell r="H610">
            <v>15.75</v>
          </cell>
          <cell r="I610">
            <v>9.25</v>
          </cell>
          <cell r="J610">
            <v>25.584615384615386</v>
          </cell>
          <cell r="K610">
            <v>15.25</v>
          </cell>
          <cell r="L610">
            <v>1.6776796973518286</v>
          </cell>
          <cell r="M610">
            <v>6</v>
          </cell>
          <cell r="N610">
            <v>0</v>
          </cell>
          <cell r="O610">
            <v>0</v>
          </cell>
          <cell r="P610" t="str">
            <v>46887</v>
          </cell>
        </row>
        <row r="611">
          <cell r="A611">
            <v>41</v>
          </cell>
          <cell r="B611">
            <v>65</v>
          </cell>
          <cell r="C611">
            <v>65</v>
          </cell>
          <cell r="D611" t="str">
            <v>M</v>
          </cell>
          <cell r="E611" t="str">
            <v>2998</v>
          </cell>
          <cell r="F611" t="str">
            <v>10</v>
          </cell>
          <cell r="G611">
            <v>4391</v>
          </cell>
          <cell r="H611">
            <v>59</v>
          </cell>
          <cell r="I611">
            <v>4.75</v>
          </cell>
          <cell r="J611">
            <v>67.55384615384615</v>
          </cell>
          <cell r="K611">
            <v>62.25</v>
          </cell>
          <cell r="L611">
            <v>1.0852023478529502</v>
          </cell>
          <cell r="M611">
            <v>6</v>
          </cell>
          <cell r="N611">
            <v>0</v>
          </cell>
          <cell r="O611">
            <v>0</v>
          </cell>
          <cell r="P611" t="str">
            <v>46889</v>
          </cell>
        </row>
        <row r="612">
          <cell r="A612">
            <v>46</v>
          </cell>
          <cell r="B612">
            <v>60</v>
          </cell>
          <cell r="C612">
            <v>60</v>
          </cell>
          <cell r="D612" t="str">
            <v>M</v>
          </cell>
          <cell r="E612" t="str">
            <v>2998</v>
          </cell>
          <cell r="F612" t="str">
            <v>10</v>
          </cell>
          <cell r="G612">
            <v>2609</v>
          </cell>
          <cell r="H612">
            <v>35</v>
          </cell>
          <cell r="I612">
            <v>0.5</v>
          </cell>
          <cell r="J612">
            <v>43.483333333333334</v>
          </cell>
          <cell r="K612">
            <v>36.5</v>
          </cell>
          <cell r="L612">
            <v>1.191324200913242</v>
          </cell>
          <cell r="M612">
            <v>6</v>
          </cell>
          <cell r="N612">
            <v>0</v>
          </cell>
          <cell r="O612">
            <v>0</v>
          </cell>
          <cell r="P612" t="str">
            <v>47386</v>
          </cell>
        </row>
        <row r="613">
          <cell r="A613">
            <v>45</v>
          </cell>
          <cell r="B613">
            <v>50</v>
          </cell>
          <cell r="C613">
            <v>50</v>
          </cell>
          <cell r="D613" t="str">
            <v>M</v>
          </cell>
          <cell r="E613" t="str">
            <v>2998</v>
          </cell>
          <cell r="F613" t="str">
            <v>10</v>
          </cell>
          <cell r="G613">
            <v>155</v>
          </cell>
          <cell r="H613">
            <v>3.5</v>
          </cell>
          <cell r="I613">
            <v>4</v>
          </cell>
          <cell r="J613">
            <v>3.1</v>
          </cell>
          <cell r="K613">
            <v>2.5</v>
          </cell>
          <cell r="L613">
            <v>1.24</v>
          </cell>
          <cell r="M613">
            <v>6</v>
          </cell>
          <cell r="N613">
            <v>0</v>
          </cell>
          <cell r="O613">
            <v>0</v>
          </cell>
          <cell r="P613" t="str">
            <v>46888</v>
          </cell>
        </row>
        <row r="614">
          <cell r="A614">
            <v>46</v>
          </cell>
          <cell r="B614">
            <v>60</v>
          </cell>
          <cell r="C614">
            <v>60</v>
          </cell>
          <cell r="D614" t="str">
            <v>M</v>
          </cell>
          <cell r="E614" t="str">
            <v>2998</v>
          </cell>
          <cell r="F614" t="str">
            <v>10</v>
          </cell>
          <cell r="G614">
            <v>4574</v>
          </cell>
          <cell r="H614">
            <v>60.5</v>
          </cell>
          <cell r="I614">
            <v>2.75</v>
          </cell>
          <cell r="J614">
            <v>76.23333333333333</v>
          </cell>
          <cell r="K614">
            <v>58.5</v>
          </cell>
          <cell r="L614">
            <v>1.303133903133903</v>
          </cell>
          <cell r="M614">
            <v>6</v>
          </cell>
          <cell r="N614">
            <v>0</v>
          </cell>
          <cell r="O614">
            <v>0</v>
          </cell>
          <cell r="P614" t="str">
            <v>46888</v>
          </cell>
        </row>
        <row r="615">
          <cell r="A615">
            <v>42</v>
          </cell>
          <cell r="B615">
            <v>65</v>
          </cell>
          <cell r="C615">
            <v>65</v>
          </cell>
          <cell r="D615" t="str">
            <v>M</v>
          </cell>
          <cell r="E615" t="str">
            <v>2998</v>
          </cell>
          <cell r="F615" t="str">
            <v>10</v>
          </cell>
          <cell r="G615">
            <v>641</v>
          </cell>
          <cell r="H615">
            <v>8.25</v>
          </cell>
          <cell r="I615">
            <v>2.75</v>
          </cell>
          <cell r="J615">
            <v>9.861538461538462</v>
          </cell>
          <cell r="K615">
            <v>7.25</v>
          </cell>
          <cell r="L615">
            <v>1.360212201591512</v>
          </cell>
          <cell r="M615">
            <v>6</v>
          </cell>
          <cell r="N615">
            <v>0</v>
          </cell>
          <cell r="O615">
            <v>0</v>
          </cell>
          <cell r="P615" t="str">
            <v>46889</v>
          </cell>
        </row>
        <row r="616">
          <cell r="A616">
            <v>38</v>
          </cell>
          <cell r="B616">
            <v>250</v>
          </cell>
          <cell r="C616">
            <v>250</v>
          </cell>
          <cell r="D616" t="str">
            <v>M</v>
          </cell>
          <cell r="E616" t="str">
            <v>3075</v>
          </cell>
          <cell r="F616" t="str">
            <v>10</v>
          </cell>
          <cell r="G616">
            <v>342</v>
          </cell>
          <cell r="H616">
            <v>3.5</v>
          </cell>
          <cell r="I616">
            <v>0</v>
          </cell>
          <cell r="J616">
            <v>1.368</v>
          </cell>
          <cell r="K616">
            <v>3.5</v>
          </cell>
          <cell r="L616">
            <v>0.3908571428571429</v>
          </cell>
          <cell r="M616">
            <v>10</v>
          </cell>
          <cell r="N616">
            <v>0</v>
          </cell>
          <cell r="O616">
            <v>0</v>
          </cell>
          <cell r="P616" t="str">
            <v>45594</v>
          </cell>
        </row>
        <row r="617">
          <cell r="A617">
            <v>37</v>
          </cell>
          <cell r="B617">
            <v>250</v>
          </cell>
          <cell r="C617">
            <v>250</v>
          </cell>
          <cell r="D617" t="str">
            <v>M</v>
          </cell>
          <cell r="E617" t="str">
            <v>3075</v>
          </cell>
          <cell r="F617" t="str">
            <v>10</v>
          </cell>
          <cell r="G617">
            <v>2652</v>
          </cell>
          <cell r="H617">
            <v>2.5</v>
          </cell>
          <cell r="I617">
            <v>3</v>
          </cell>
          <cell r="J617">
            <v>10.608</v>
          </cell>
          <cell r="K617">
            <v>14.25</v>
          </cell>
          <cell r="L617">
            <v>0.744421052631579</v>
          </cell>
          <cell r="M617">
            <v>10</v>
          </cell>
          <cell r="N617">
            <v>0</v>
          </cell>
          <cell r="O617">
            <v>0</v>
          </cell>
          <cell r="P617" t="str">
            <v>45594</v>
          </cell>
        </row>
        <row r="618">
          <cell r="A618">
            <v>37</v>
          </cell>
          <cell r="B618">
            <v>250</v>
          </cell>
          <cell r="C618">
            <v>250</v>
          </cell>
          <cell r="D618" t="str">
            <v>M</v>
          </cell>
          <cell r="E618" t="str">
            <v>3075</v>
          </cell>
          <cell r="F618" t="str">
            <v>10</v>
          </cell>
          <cell r="G618">
            <v>11189</v>
          </cell>
          <cell r="H618">
            <v>44.5</v>
          </cell>
          <cell r="I618">
            <v>11.5</v>
          </cell>
          <cell r="J618">
            <v>44.756</v>
          </cell>
          <cell r="K618">
            <v>58.5</v>
          </cell>
          <cell r="L618">
            <v>0.765059829059829</v>
          </cell>
          <cell r="M618">
            <v>10</v>
          </cell>
          <cell r="N618">
            <v>0</v>
          </cell>
          <cell r="O618">
            <v>0</v>
          </cell>
          <cell r="P618" t="str">
            <v>45593</v>
          </cell>
        </row>
        <row r="619">
          <cell r="A619">
            <v>40</v>
          </cell>
          <cell r="B619">
            <v>250</v>
          </cell>
          <cell r="C619">
            <v>250</v>
          </cell>
          <cell r="D619" t="str">
            <v>M</v>
          </cell>
          <cell r="E619" t="str">
            <v>3075</v>
          </cell>
          <cell r="F619" t="str">
            <v>10</v>
          </cell>
          <cell r="G619">
            <v>13581</v>
          </cell>
          <cell r="H619">
            <v>60.25</v>
          </cell>
          <cell r="I619">
            <v>10</v>
          </cell>
          <cell r="J619">
            <v>54.324</v>
          </cell>
          <cell r="K619">
            <v>65.5</v>
          </cell>
          <cell r="L619">
            <v>0.8293740458015267</v>
          </cell>
          <cell r="M619">
            <v>10</v>
          </cell>
          <cell r="N619">
            <v>0</v>
          </cell>
          <cell r="O619">
            <v>0</v>
          </cell>
          <cell r="P619" t="str">
            <v>45596</v>
          </cell>
        </row>
        <row r="620">
          <cell r="A620">
            <v>36</v>
          </cell>
          <cell r="B620">
            <v>250</v>
          </cell>
          <cell r="C620">
            <v>250</v>
          </cell>
          <cell r="D620" t="str">
            <v>M</v>
          </cell>
          <cell r="E620" t="str">
            <v>3075</v>
          </cell>
          <cell r="F620" t="str">
            <v>10</v>
          </cell>
          <cell r="G620">
            <v>6013</v>
          </cell>
          <cell r="H620">
            <v>7</v>
          </cell>
          <cell r="I620">
            <v>0.75</v>
          </cell>
          <cell r="J620">
            <v>24.052</v>
          </cell>
          <cell r="K620">
            <v>28.75</v>
          </cell>
          <cell r="L620">
            <v>0.836591304347826</v>
          </cell>
          <cell r="M620">
            <v>10</v>
          </cell>
          <cell r="N620">
            <v>0</v>
          </cell>
          <cell r="O620">
            <v>0</v>
          </cell>
          <cell r="P620" t="str">
            <v>45592</v>
          </cell>
        </row>
        <row r="621">
          <cell r="A621">
            <v>41</v>
          </cell>
          <cell r="B621">
            <v>250</v>
          </cell>
          <cell r="C621">
            <v>250</v>
          </cell>
          <cell r="D621" t="str">
            <v>M</v>
          </cell>
          <cell r="E621" t="str">
            <v>3075</v>
          </cell>
          <cell r="F621" t="str">
            <v>10</v>
          </cell>
          <cell r="G621">
            <v>7856</v>
          </cell>
          <cell r="H621">
            <v>26.5</v>
          </cell>
          <cell r="I621">
            <v>4.5</v>
          </cell>
          <cell r="J621">
            <v>31.424</v>
          </cell>
          <cell r="K621">
            <v>37</v>
          </cell>
          <cell r="L621">
            <v>0.8492972972972973</v>
          </cell>
          <cell r="M621">
            <v>10</v>
          </cell>
          <cell r="N621">
            <v>0</v>
          </cell>
          <cell r="O621">
            <v>0</v>
          </cell>
          <cell r="P621" t="str">
            <v>45597</v>
          </cell>
        </row>
        <row r="622">
          <cell r="A622">
            <v>42</v>
          </cell>
          <cell r="B622">
            <v>250</v>
          </cell>
          <cell r="C622">
            <v>250</v>
          </cell>
          <cell r="D622" t="str">
            <v>M</v>
          </cell>
          <cell r="E622" t="str">
            <v>3075</v>
          </cell>
          <cell r="F622" t="str">
            <v>10</v>
          </cell>
          <cell r="G622">
            <v>13668</v>
          </cell>
          <cell r="H622">
            <v>37</v>
          </cell>
          <cell r="I622">
            <v>0.75</v>
          </cell>
          <cell r="J622">
            <v>54.672</v>
          </cell>
          <cell r="K622">
            <v>62</v>
          </cell>
          <cell r="L622">
            <v>0.8818064516129032</v>
          </cell>
          <cell r="M622">
            <v>9</v>
          </cell>
          <cell r="N622">
            <v>0</v>
          </cell>
          <cell r="O622">
            <v>0</v>
          </cell>
          <cell r="P622" t="str">
            <v>45598</v>
          </cell>
        </row>
        <row r="623">
          <cell r="A623">
            <v>36</v>
          </cell>
          <cell r="B623">
            <v>250</v>
          </cell>
          <cell r="C623">
            <v>250</v>
          </cell>
          <cell r="D623" t="str">
            <v>M</v>
          </cell>
          <cell r="E623" t="str">
            <v>3075</v>
          </cell>
          <cell r="F623" t="str">
            <v>10</v>
          </cell>
          <cell r="G623">
            <v>6232</v>
          </cell>
          <cell r="H623">
            <v>11.5</v>
          </cell>
          <cell r="I623">
            <v>13.5</v>
          </cell>
          <cell r="J623">
            <v>24.928</v>
          </cell>
          <cell r="K623">
            <v>28.25</v>
          </cell>
          <cell r="L623">
            <v>0.8824070796460177</v>
          </cell>
          <cell r="M623">
            <v>10</v>
          </cell>
          <cell r="N623">
            <v>0</v>
          </cell>
          <cell r="O623">
            <v>0</v>
          </cell>
          <cell r="P623" t="str">
            <v>45593</v>
          </cell>
        </row>
        <row r="624">
          <cell r="A624">
            <v>40</v>
          </cell>
          <cell r="B624">
            <v>250</v>
          </cell>
          <cell r="C624">
            <v>250</v>
          </cell>
          <cell r="D624" t="str">
            <v>M</v>
          </cell>
          <cell r="E624" t="str">
            <v>3075</v>
          </cell>
          <cell r="F624" t="str">
            <v>10</v>
          </cell>
          <cell r="G624">
            <v>7969</v>
          </cell>
          <cell r="H624">
            <v>30.5</v>
          </cell>
          <cell r="I624">
            <v>1.75</v>
          </cell>
          <cell r="J624">
            <v>31.876</v>
          </cell>
          <cell r="K624">
            <v>35.75</v>
          </cell>
          <cell r="L624">
            <v>0.8916363636363637</v>
          </cell>
          <cell r="M624">
            <v>10</v>
          </cell>
          <cell r="N624">
            <v>0</v>
          </cell>
          <cell r="O624">
            <v>0</v>
          </cell>
          <cell r="P624" t="str">
            <v>45597</v>
          </cell>
        </row>
        <row r="625">
          <cell r="A625">
            <v>39</v>
          </cell>
          <cell r="B625">
            <v>250</v>
          </cell>
          <cell r="C625">
            <v>250</v>
          </cell>
          <cell r="D625" t="str">
            <v>M</v>
          </cell>
          <cell r="E625" t="str">
            <v>3075</v>
          </cell>
          <cell r="F625" t="str">
            <v>10</v>
          </cell>
          <cell r="G625">
            <v>10473</v>
          </cell>
          <cell r="H625">
            <v>37.75</v>
          </cell>
          <cell r="I625">
            <v>4.25</v>
          </cell>
          <cell r="J625">
            <v>41.892</v>
          </cell>
          <cell r="K625">
            <v>46.75</v>
          </cell>
          <cell r="L625">
            <v>0.8960855614973263</v>
          </cell>
          <cell r="M625">
            <v>10</v>
          </cell>
          <cell r="N625">
            <v>0</v>
          </cell>
          <cell r="O625">
            <v>0</v>
          </cell>
          <cell r="P625" t="str">
            <v>45595</v>
          </cell>
        </row>
        <row r="626">
          <cell r="A626">
            <v>38</v>
          </cell>
          <cell r="B626">
            <v>250</v>
          </cell>
          <cell r="C626">
            <v>250</v>
          </cell>
          <cell r="D626" t="str">
            <v>M</v>
          </cell>
          <cell r="E626" t="str">
            <v>3075</v>
          </cell>
          <cell r="F626" t="str">
            <v>10</v>
          </cell>
          <cell r="G626">
            <v>7015</v>
          </cell>
          <cell r="H626">
            <v>22.5</v>
          </cell>
          <cell r="I626">
            <v>1.25</v>
          </cell>
          <cell r="J626">
            <v>28.06</v>
          </cell>
          <cell r="K626">
            <v>30.25</v>
          </cell>
          <cell r="L626">
            <v>0.927603305785124</v>
          </cell>
          <cell r="M626">
            <v>10</v>
          </cell>
          <cell r="N626">
            <v>0</v>
          </cell>
          <cell r="O626">
            <v>0</v>
          </cell>
          <cell r="P626" t="str">
            <v>45595</v>
          </cell>
        </row>
        <row r="627">
          <cell r="A627">
            <v>45</v>
          </cell>
          <cell r="B627">
            <v>250</v>
          </cell>
          <cell r="C627">
            <v>250</v>
          </cell>
          <cell r="D627" t="str">
            <v>M</v>
          </cell>
          <cell r="E627" t="str">
            <v>3075</v>
          </cell>
          <cell r="F627" t="str">
            <v>10</v>
          </cell>
          <cell r="G627">
            <v>18566</v>
          </cell>
          <cell r="H627">
            <v>58</v>
          </cell>
          <cell r="I627">
            <v>5</v>
          </cell>
          <cell r="J627">
            <v>74.264</v>
          </cell>
          <cell r="K627">
            <v>77.25</v>
          </cell>
          <cell r="L627">
            <v>0.961346278317152</v>
          </cell>
          <cell r="M627">
            <v>9</v>
          </cell>
          <cell r="N627">
            <v>0</v>
          </cell>
          <cell r="O627">
            <v>0</v>
          </cell>
          <cell r="P627" t="str">
            <v>46938</v>
          </cell>
        </row>
        <row r="628">
          <cell r="A628">
            <v>42</v>
          </cell>
          <cell r="B628">
            <v>250</v>
          </cell>
          <cell r="C628">
            <v>250</v>
          </cell>
          <cell r="D628" t="str">
            <v>M</v>
          </cell>
          <cell r="E628" t="str">
            <v>3075</v>
          </cell>
          <cell r="F628" t="str">
            <v>10</v>
          </cell>
          <cell r="G628">
            <v>11714</v>
          </cell>
          <cell r="H628">
            <v>30.25</v>
          </cell>
          <cell r="I628">
            <v>1.5</v>
          </cell>
          <cell r="J628">
            <v>46.856</v>
          </cell>
          <cell r="K628">
            <v>46</v>
          </cell>
          <cell r="L628">
            <v>1.018608695652174</v>
          </cell>
          <cell r="M628">
            <v>9</v>
          </cell>
          <cell r="N628">
            <v>0</v>
          </cell>
          <cell r="O628">
            <v>0</v>
          </cell>
          <cell r="P628" t="str">
            <v>46937</v>
          </cell>
        </row>
        <row r="629">
          <cell r="A629">
            <v>41</v>
          </cell>
          <cell r="B629">
            <v>250</v>
          </cell>
          <cell r="C629">
            <v>250</v>
          </cell>
          <cell r="D629" t="str">
            <v>M</v>
          </cell>
          <cell r="E629" t="str">
            <v>3075</v>
          </cell>
          <cell r="F629" t="str">
            <v>10</v>
          </cell>
          <cell r="G629">
            <v>7752</v>
          </cell>
          <cell r="H629">
            <v>19.25</v>
          </cell>
          <cell r="I629">
            <v>4.75</v>
          </cell>
          <cell r="J629">
            <v>31.008</v>
          </cell>
          <cell r="K629">
            <v>30</v>
          </cell>
          <cell r="L629">
            <v>1.0336</v>
          </cell>
          <cell r="M629">
            <v>9</v>
          </cell>
          <cell r="N629">
            <v>0</v>
          </cell>
          <cell r="O629">
            <v>0</v>
          </cell>
          <cell r="P629" t="str">
            <v>45598</v>
          </cell>
        </row>
        <row r="630">
          <cell r="A630">
            <v>41</v>
          </cell>
          <cell r="B630">
            <v>150</v>
          </cell>
          <cell r="C630">
            <v>150</v>
          </cell>
          <cell r="D630" t="str">
            <v>M</v>
          </cell>
          <cell r="E630" t="str">
            <v>3145</v>
          </cell>
          <cell r="F630" t="str">
            <v>10</v>
          </cell>
          <cell r="G630">
            <v>4615</v>
          </cell>
          <cell r="H630">
            <v>21.75</v>
          </cell>
          <cell r="I630">
            <v>1.75</v>
          </cell>
          <cell r="J630">
            <v>30.766666666666666</v>
          </cell>
          <cell r="K630">
            <v>22</v>
          </cell>
          <cell r="L630">
            <v>1.3984848484848484</v>
          </cell>
          <cell r="M630">
            <v>16</v>
          </cell>
          <cell r="N630">
            <v>0</v>
          </cell>
          <cell r="O630">
            <v>0</v>
          </cell>
          <cell r="P630" t="str">
            <v>46725</v>
          </cell>
        </row>
      </sheetData>
    </sheetDataSet>
  </externalBook>
</externalLink>
</file>

<file path=xl/theme/theme1.xml><?xml version="1.0" encoding="utf-8"?>
<a:theme xmlns:a="http://schemas.openxmlformats.org/drawingml/2006/main" name="Office Theme">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Ark4"/>
  <dimension ref="B2:J32"/>
  <sheetViews>
    <sheetView showGridLines="0" tabSelected="1" zoomScalePageLayoutView="0" workbookViewId="0" topLeftCell="A1">
      <selection activeCell="M24" sqref="M24"/>
    </sheetView>
  </sheetViews>
  <sheetFormatPr defaultColWidth="9.00390625" defaultRowHeight="14.25"/>
  <cols>
    <col min="1" max="1" width="9.00390625" style="157" customWidth="1"/>
    <col min="2" max="2" width="1.37890625" style="157" customWidth="1"/>
    <col min="3" max="4" width="9.00390625" style="157" customWidth="1"/>
    <col min="5" max="5" width="1.37890625" style="157" customWidth="1"/>
    <col min="6" max="9" width="9.00390625" style="157" customWidth="1"/>
    <col min="10" max="10" width="1.37890625" style="157" customWidth="1"/>
    <col min="11" max="11" width="2.125" style="157" customWidth="1"/>
    <col min="12" max="12" width="1.37890625" style="157" customWidth="1"/>
    <col min="13" max="13" width="43.00390625" style="157" bestFit="1" customWidth="1"/>
    <col min="14" max="14" width="1.37890625" style="157" customWidth="1"/>
    <col min="15" max="16384" width="9.00390625" style="157" customWidth="1"/>
  </cols>
  <sheetData>
    <row r="1" ht="8.25" customHeight="1" thickBot="1"/>
    <row r="2" spans="2:5" ht="8.25" customHeight="1">
      <c r="B2" s="158"/>
      <c r="C2" s="159"/>
      <c r="D2" s="159"/>
      <c r="E2" s="160"/>
    </row>
    <row r="3" spans="2:5" ht="15.75">
      <c r="B3" s="161"/>
      <c r="C3" s="162" t="s">
        <v>84</v>
      </c>
      <c r="D3" s="163"/>
      <c r="E3" s="164"/>
    </row>
    <row r="4" spans="2:5" ht="15.75">
      <c r="B4" s="161"/>
      <c r="C4" s="162" t="s">
        <v>85</v>
      </c>
      <c r="D4" s="163"/>
      <c r="E4" s="164"/>
    </row>
    <row r="5" spans="2:5" ht="8.25" customHeight="1" thickBot="1">
      <c r="B5" s="165"/>
      <c r="C5" s="166"/>
      <c r="D5" s="167"/>
      <c r="E5" s="168"/>
    </row>
    <row r="6" ht="9.75" customHeight="1" thickBot="1"/>
    <row r="7" spans="2:10" ht="8.25" customHeight="1">
      <c r="B7" s="158"/>
      <c r="C7" s="169"/>
      <c r="D7" s="159"/>
      <c r="E7" s="159"/>
      <c r="F7" s="159"/>
      <c r="G7" s="159"/>
      <c r="H7" s="159"/>
      <c r="I7" s="159"/>
      <c r="J7" s="160"/>
    </row>
    <row r="8" spans="2:10" ht="15.75" customHeight="1">
      <c r="B8" s="161"/>
      <c r="C8" s="183" t="s">
        <v>87</v>
      </c>
      <c r="D8" s="183"/>
      <c r="E8" s="183"/>
      <c r="F8" s="183"/>
      <c r="G8" s="183"/>
      <c r="H8" s="183"/>
      <c r="I8" s="183"/>
      <c r="J8" s="164"/>
    </row>
    <row r="9" spans="2:10" ht="15">
      <c r="B9" s="161"/>
      <c r="C9" s="183"/>
      <c r="D9" s="183"/>
      <c r="E9" s="183"/>
      <c r="F9" s="183"/>
      <c r="G9" s="183"/>
      <c r="H9" s="183"/>
      <c r="I9" s="183"/>
      <c r="J9" s="164"/>
    </row>
    <row r="10" spans="2:10" ht="15" customHeight="1">
      <c r="B10" s="161"/>
      <c r="C10" s="170"/>
      <c r="D10" s="184" t="s">
        <v>88</v>
      </c>
      <c r="E10" s="184"/>
      <c r="F10" s="184"/>
      <c r="G10" s="184"/>
      <c r="H10" s="184"/>
      <c r="I10" s="184"/>
      <c r="J10" s="164"/>
    </row>
    <row r="11" spans="2:10" ht="15" customHeight="1">
      <c r="B11" s="161"/>
      <c r="C11" s="170"/>
      <c r="D11" s="184"/>
      <c r="E11" s="184"/>
      <c r="F11" s="184"/>
      <c r="G11" s="184"/>
      <c r="H11" s="184"/>
      <c r="I11" s="184"/>
      <c r="J11" s="164"/>
    </row>
    <row r="12" spans="2:10" ht="15" customHeight="1">
      <c r="B12" s="161"/>
      <c r="C12" s="163"/>
      <c r="D12" s="185" t="s">
        <v>86</v>
      </c>
      <c r="E12" s="185"/>
      <c r="F12" s="185"/>
      <c r="G12" s="185"/>
      <c r="H12" s="185"/>
      <c r="I12" s="185"/>
      <c r="J12" s="164"/>
    </row>
    <row r="13" spans="2:10" ht="15">
      <c r="B13" s="161"/>
      <c r="C13" s="163"/>
      <c r="D13" s="185"/>
      <c r="E13" s="185"/>
      <c r="F13" s="185"/>
      <c r="G13" s="185"/>
      <c r="H13" s="185"/>
      <c r="I13" s="185"/>
      <c r="J13" s="164"/>
    </row>
    <row r="14" spans="2:10" ht="15" customHeight="1">
      <c r="B14" s="161"/>
      <c r="C14" s="163"/>
      <c r="D14" s="185" t="s">
        <v>91</v>
      </c>
      <c r="E14" s="185"/>
      <c r="F14" s="185"/>
      <c r="G14" s="185"/>
      <c r="H14" s="185"/>
      <c r="I14" s="185"/>
      <c r="J14" s="164"/>
    </row>
    <row r="15" spans="2:10" ht="15">
      <c r="B15" s="161"/>
      <c r="C15" s="163"/>
      <c r="D15" s="185"/>
      <c r="E15" s="185"/>
      <c r="F15" s="185"/>
      <c r="G15" s="185"/>
      <c r="H15" s="185"/>
      <c r="I15" s="185"/>
      <c r="J15" s="164"/>
    </row>
    <row r="16" spans="2:10" ht="15" customHeight="1">
      <c r="B16" s="161"/>
      <c r="C16" s="163"/>
      <c r="D16" s="185" t="s">
        <v>81</v>
      </c>
      <c r="E16" s="185"/>
      <c r="F16" s="185"/>
      <c r="G16" s="185"/>
      <c r="H16" s="185"/>
      <c r="I16" s="185"/>
      <c r="J16" s="164"/>
    </row>
    <row r="17" spans="2:10" ht="15">
      <c r="B17" s="161"/>
      <c r="C17" s="163"/>
      <c r="D17" s="185"/>
      <c r="E17" s="185"/>
      <c r="F17" s="185"/>
      <c r="G17" s="185"/>
      <c r="H17" s="185"/>
      <c r="I17" s="185"/>
      <c r="J17" s="164"/>
    </row>
    <row r="18" spans="2:10" ht="15" customHeight="1">
      <c r="B18" s="161"/>
      <c r="C18" s="163"/>
      <c r="D18" s="185" t="s">
        <v>82</v>
      </c>
      <c r="E18" s="185"/>
      <c r="F18" s="185"/>
      <c r="G18" s="185"/>
      <c r="H18" s="185"/>
      <c r="I18" s="185"/>
      <c r="J18" s="164"/>
    </row>
    <row r="19" spans="2:10" ht="15">
      <c r="B19" s="161"/>
      <c r="C19" s="163"/>
      <c r="D19" s="185"/>
      <c r="E19" s="185"/>
      <c r="F19" s="185"/>
      <c r="G19" s="185"/>
      <c r="H19" s="185"/>
      <c r="I19" s="185"/>
      <c r="J19" s="164"/>
    </row>
    <row r="20" spans="2:10" ht="15" customHeight="1">
      <c r="B20" s="161"/>
      <c r="C20" s="163"/>
      <c r="D20" s="185" t="s">
        <v>80</v>
      </c>
      <c r="E20" s="185"/>
      <c r="F20" s="185"/>
      <c r="G20" s="185"/>
      <c r="H20" s="185"/>
      <c r="I20" s="185"/>
      <c r="J20" s="164"/>
    </row>
    <row r="21" spans="2:10" ht="15">
      <c r="B21" s="161"/>
      <c r="C21" s="163"/>
      <c r="D21" s="185"/>
      <c r="E21" s="185"/>
      <c r="F21" s="185"/>
      <c r="G21" s="185"/>
      <c r="H21" s="185"/>
      <c r="I21" s="185"/>
      <c r="J21" s="164"/>
    </row>
    <row r="22" spans="2:10" ht="15">
      <c r="B22" s="161"/>
      <c r="C22" s="163"/>
      <c r="D22" s="185" t="s">
        <v>83</v>
      </c>
      <c r="E22" s="185"/>
      <c r="F22" s="185"/>
      <c r="G22" s="185"/>
      <c r="H22" s="185"/>
      <c r="I22" s="185"/>
      <c r="J22" s="164"/>
    </row>
    <row r="23" spans="2:10" ht="15">
      <c r="B23" s="161"/>
      <c r="C23" s="163"/>
      <c r="D23" s="185"/>
      <c r="E23" s="185"/>
      <c r="F23" s="185"/>
      <c r="G23" s="185"/>
      <c r="H23" s="185"/>
      <c r="I23" s="185"/>
      <c r="J23" s="164"/>
    </row>
    <row r="24" spans="2:10" ht="8.25" customHeight="1" thickBot="1">
      <c r="B24" s="165"/>
      <c r="C24" s="167"/>
      <c r="D24" s="167"/>
      <c r="E24" s="167"/>
      <c r="F24" s="167"/>
      <c r="G24" s="167"/>
      <c r="H24" s="167"/>
      <c r="I24" s="167"/>
      <c r="J24" s="168"/>
    </row>
    <row r="25" ht="8.25" customHeight="1" thickBot="1"/>
    <row r="26" spans="2:10" ht="10.5" customHeight="1">
      <c r="B26" s="158"/>
      <c r="C26" s="159"/>
      <c r="D26" s="159"/>
      <c r="E26" s="159"/>
      <c r="F26" s="159"/>
      <c r="G26" s="159"/>
      <c r="H26" s="159"/>
      <c r="I26" s="159"/>
      <c r="J26" s="160"/>
    </row>
    <row r="27" spans="2:10" ht="15">
      <c r="B27" s="161"/>
      <c r="C27" s="186" t="s">
        <v>94</v>
      </c>
      <c r="D27" s="186"/>
      <c r="E27" s="186"/>
      <c r="F27" s="186"/>
      <c r="G27" s="186"/>
      <c r="H27" s="186"/>
      <c r="I27" s="186"/>
      <c r="J27" s="164"/>
    </row>
    <row r="28" spans="2:10" ht="15" customHeight="1">
      <c r="B28" s="161"/>
      <c r="C28" s="187" t="s">
        <v>92</v>
      </c>
      <c r="D28" s="187"/>
      <c r="E28" s="187"/>
      <c r="F28" s="187"/>
      <c r="G28" s="187"/>
      <c r="H28" s="187"/>
      <c r="I28" s="187"/>
      <c r="J28" s="164"/>
    </row>
    <row r="29" spans="2:10" ht="15">
      <c r="B29" s="161"/>
      <c r="C29" s="187"/>
      <c r="D29" s="187"/>
      <c r="E29" s="187"/>
      <c r="F29" s="187"/>
      <c r="G29" s="187"/>
      <c r="H29" s="187"/>
      <c r="I29" s="187"/>
      <c r="J29" s="164"/>
    </row>
    <row r="30" spans="2:10" ht="15" customHeight="1">
      <c r="B30" s="161"/>
      <c r="C30" s="187" t="s">
        <v>93</v>
      </c>
      <c r="D30" s="187"/>
      <c r="E30" s="187"/>
      <c r="F30" s="187"/>
      <c r="G30" s="187"/>
      <c r="H30" s="187"/>
      <c r="I30" s="187"/>
      <c r="J30" s="164"/>
    </row>
    <row r="31" spans="2:10" ht="15">
      <c r="B31" s="161"/>
      <c r="C31" s="187"/>
      <c r="D31" s="187"/>
      <c r="E31" s="187"/>
      <c r="F31" s="187"/>
      <c r="G31" s="187"/>
      <c r="H31" s="187"/>
      <c r="I31" s="187"/>
      <c r="J31" s="164"/>
    </row>
    <row r="32" spans="2:10" ht="9" customHeight="1" thickBot="1">
      <c r="B32" s="165"/>
      <c r="C32" s="167"/>
      <c r="D32" s="167"/>
      <c r="E32" s="167"/>
      <c r="F32" s="167"/>
      <c r="G32" s="167"/>
      <c r="H32" s="167"/>
      <c r="I32" s="167"/>
      <c r="J32" s="168"/>
    </row>
  </sheetData>
  <sheetProtection/>
  <mergeCells count="11">
    <mergeCell ref="C30:I31"/>
    <mergeCell ref="D20:I21"/>
    <mergeCell ref="D22:I23"/>
    <mergeCell ref="D16:I17"/>
    <mergeCell ref="D18:I19"/>
    <mergeCell ref="C8:I9"/>
    <mergeCell ref="D10:I11"/>
    <mergeCell ref="D12:I13"/>
    <mergeCell ref="D14:I15"/>
    <mergeCell ref="C27:I27"/>
    <mergeCell ref="C28:I29"/>
  </mergeCells>
  <conditionalFormatting sqref="C7:C8 C4:C5">
    <cfRule type="cellIs" priority="1" dxfId="10" operator="equal" stopIfTrue="1">
      <formula>"Aktivt"</formula>
    </cfRule>
    <cfRule type="cellIs" priority="2" dxfId="11" operator="equal" stopIfTrue="1">
      <formula>"Lukket"</formula>
    </cfRule>
  </conditionalFormatting>
  <printOptions/>
  <pageMargins left="0.75" right="0.75" top="1" bottom="1" header="0" footer="0"/>
  <pageSetup horizontalDpi="600" verticalDpi="600" orientation="portrait" paperSize="8" r:id="rId4"/>
  <drawing r:id="rId3"/>
  <legacyDrawing r:id="rId2"/>
</worksheet>
</file>

<file path=xl/worksheets/sheet2.xml><?xml version="1.0" encoding="utf-8"?>
<worksheet xmlns="http://schemas.openxmlformats.org/spreadsheetml/2006/main" xmlns:r="http://schemas.openxmlformats.org/officeDocument/2006/relationships">
  <sheetPr codeName="Ark1">
    <pageSetUpPr fitToPage="1"/>
  </sheetPr>
  <dimension ref="A1:FD169"/>
  <sheetViews>
    <sheetView view="pageBreakPreview" zoomScale="70" zoomScaleNormal="50" zoomScaleSheetLayoutView="70" zoomScalePageLayoutView="0" workbookViewId="0" topLeftCell="A2">
      <selection activeCell="B24" sqref="B24:AB29"/>
    </sheetView>
  </sheetViews>
  <sheetFormatPr defaultColWidth="9.00390625" defaultRowHeight="14.25"/>
  <cols>
    <col min="1" max="1" width="2.25390625" style="1" customWidth="1"/>
    <col min="2" max="15" width="2.625" style="1" customWidth="1"/>
    <col min="16" max="18" width="2.625" style="3" customWidth="1"/>
    <col min="19" max="67" width="2.625" style="1" customWidth="1"/>
    <col min="68" max="68" width="2.125" style="1" customWidth="1"/>
    <col min="69" max="85" width="2.625" style="1" customWidth="1"/>
    <col min="86" max="86" width="3.25390625" style="1" customWidth="1"/>
    <col min="87" max="115" width="2.625" style="1" customWidth="1"/>
    <col min="116" max="116" width="2.25390625" style="1" customWidth="1"/>
    <col min="117" max="124" width="10.625" style="1" customWidth="1"/>
    <col min="125" max="151" width="1.625" style="1" customWidth="1"/>
    <col min="152" max="16384" width="9.00390625" style="1" customWidth="1"/>
  </cols>
  <sheetData>
    <row r="1" spans="1:160" ht="14.25" customHeight="1" thickBot="1">
      <c r="A1" s="2"/>
      <c r="B1" s="5"/>
      <c r="C1" s="5"/>
      <c r="D1" s="5"/>
      <c r="E1" s="5"/>
      <c r="F1" s="5"/>
      <c r="G1" s="5"/>
      <c r="H1" s="5"/>
      <c r="I1" s="5"/>
      <c r="J1" s="5"/>
      <c r="K1" s="5"/>
      <c r="L1" s="5"/>
      <c r="M1" s="5"/>
      <c r="N1" s="5"/>
      <c r="O1" s="5"/>
      <c r="P1" s="5"/>
      <c r="Q1" s="5"/>
      <c r="R1" s="5"/>
      <c r="S1" s="5"/>
      <c r="T1" s="5"/>
      <c r="U1" s="5"/>
      <c r="V1" s="5"/>
      <c r="W1" s="5"/>
      <c r="X1" s="10"/>
      <c r="Y1" s="10"/>
      <c r="Z1" s="10"/>
      <c r="AA1" s="10"/>
      <c r="AB1" s="10"/>
      <c r="AC1" s="10"/>
      <c r="AD1" s="10"/>
      <c r="AE1" s="10"/>
      <c r="AF1" s="10"/>
      <c r="AG1" s="10"/>
      <c r="AH1" s="10"/>
      <c r="AI1" s="10"/>
      <c r="AJ1" s="10"/>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row>
    <row r="2" spans="1:160" ht="6.75" customHeight="1">
      <c r="A2" s="11"/>
      <c r="B2" s="23"/>
      <c r="C2" s="23"/>
      <c r="D2" s="23"/>
      <c r="E2" s="23"/>
      <c r="F2" s="23"/>
      <c r="G2" s="23"/>
      <c r="H2" s="23"/>
      <c r="I2" s="23"/>
      <c r="J2" s="23"/>
      <c r="K2" s="23"/>
      <c r="L2" s="23"/>
      <c r="M2" s="23"/>
      <c r="N2" s="23"/>
      <c r="O2" s="23"/>
      <c r="P2" s="23"/>
      <c r="Q2" s="23"/>
      <c r="R2" s="23"/>
      <c r="S2" s="23"/>
      <c r="T2" s="23"/>
      <c r="U2" s="23"/>
      <c r="V2" s="23"/>
      <c r="W2" s="23"/>
      <c r="X2" s="23"/>
      <c r="Y2" s="21"/>
      <c r="Z2" s="21"/>
      <c r="AA2" s="21"/>
      <c r="AB2" s="21"/>
      <c r="AC2" s="21"/>
      <c r="AD2" s="21"/>
      <c r="AE2" s="21"/>
      <c r="AF2" s="21"/>
      <c r="AG2" s="21"/>
      <c r="AH2" s="21"/>
      <c r="AI2" s="21"/>
      <c r="AJ2" s="24"/>
      <c r="AK2" s="24"/>
      <c r="AL2" s="24"/>
      <c r="AM2" s="24"/>
      <c r="AN2" s="24"/>
      <c r="AO2" s="24"/>
      <c r="AP2" s="24"/>
      <c r="AQ2" s="24"/>
      <c r="AR2" s="24"/>
      <c r="AS2" s="24"/>
      <c r="AT2" s="24"/>
      <c r="AU2" s="24"/>
      <c r="AV2" s="24"/>
      <c r="AW2" s="25"/>
      <c r="AX2" s="25"/>
      <c r="AY2" s="25"/>
      <c r="AZ2" s="25"/>
      <c r="BA2" s="25"/>
      <c r="BB2" s="25"/>
      <c r="BC2" s="25"/>
      <c r="BD2" s="25"/>
      <c r="BE2" s="25"/>
      <c r="BF2" s="48"/>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1"/>
      <c r="CW2" s="21"/>
      <c r="CX2" s="21"/>
      <c r="CY2" s="21"/>
      <c r="CZ2" s="21"/>
      <c r="DA2" s="21"/>
      <c r="DB2" s="21"/>
      <c r="DC2" s="21"/>
      <c r="DD2" s="21"/>
      <c r="DE2" s="21"/>
      <c r="DF2" s="21"/>
      <c r="DG2" s="21"/>
      <c r="DH2" s="21"/>
      <c r="DI2" s="21"/>
      <c r="DJ2" s="21"/>
      <c r="DK2" s="21"/>
      <c r="DL2" s="28"/>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row>
    <row r="3" spans="1:117" ht="27" customHeight="1">
      <c r="A3" s="12"/>
      <c r="B3" s="13"/>
      <c r="C3" s="13"/>
      <c r="D3" s="13"/>
      <c r="E3" s="13"/>
      <c r="F3" s="13"/>
      <c r="G3" s="13"/>
      <c r="H3" s="13"/>
      <c r="I3" s="13"/>
      <c r="J3" s="13"/>
      <c r="K3" s="13"/>
      <c r="L3" s="13"/>
      <c r="M3" s="13"/>
      <c r="N3" s="13"/>
      <c r="O3" s="13"/>
      <c r="P3" s="13"/>
      <c r="Q3" s="13"/>
      <c r="R3" s="13"/>
      <c r="S3" s="13"/>
      <c r="T3" s="13"/>
      <c r="U3" s="13"/>
      <c r="V3" s="13"/>
      <c r="W3" s="13"/>
      <c r="X3" s="13"/>
      <c r="Y3" s="14"/>
      <c r="Z3" s="14"/>
      <c r="AA3" s="14"/>
      <c r="AB3" s="14"/>
      <c r="AC3" s="14"/>
      <c r="AD3" s="14"/>
      <c r="AE3" s="14"/>
      <c r="AF3" s="14"/>
      <c r="AG3" s="14"/>
      <c r="AH3" s="14"/>
      <c r="AI3" s="14"/>
      <c r="AJ3" s="15"/>
      <c r="AK3" s="14"/>
      <c r="AL3" s="14"/>
      <c r="AM3" s="14"/>
      <c r="AN3" s="14"/>
      <c r="AO3" s="265" t="s">
        <v>30</v>
      </c>
      <c r="AP3" s="265"/>
      <c r="AQ3" s="265"/>
      <c r="AR3" s="265"/>
      <c r="AS3" s="265"/>
      <c r="AT3" s="265"/>
      <c r="AU3" s="265"/>
      <c r="AV3" s="265"/>
      <c r="AW3" s="265"/>
      <c r="AX3" s="265"/>
      <c r="AY3" s="265"/>
      <c r="AZ3" s="265"/>
      <c r="BA3" s="265"/>
      <c r="BB3" s="265"/>
      <c r="BC3" s="265"/>
      <c r="BD3" s="265"/>
      <c r="BE3" s="265"/>
      <c r="BF3" s="265"/>
      <c r="BG3" s="265"/>
      <c r="BH3" s="265"/>
      <c r="BI3" s="265"/>
      <c r="BJ3" s="265"/>
      <c r="BK3" s="265"/>
      <c r="BL3" s="265"/>
      <c r="BM3" s="265"/>
      <c r="BN3" s="265"/>
      <c r="BO3" s="265"/>
      <c r="BP3" s="265"/>
      <c r="BQ3" s="265"/>
      <c r="BR3" s="265"/>
      <c r="BS3" s="265"/>
      <c r="BT3" s="265"/>
      <c r="BU3" s="265"/>
      <c r="BV3" s="265"/>
      <c r="BW3" s="265"/>
      <c r="BX3" s="265"/>
      <c r="BY3" s="265"/>
      <c r="BZ3" s="265"/>
      <c r="CA3" s="265"/>
      <c r="DL3" s="26"/>
      <c r="DM3" s="7"/>
    </row>
    <row r="4" spans="1:117" ht="27" customHeight="1">
      <c r="A4" s="12"/>
      <c r="B4" s="13"/>
      <c r="C4" s="13"/>
      <c r="D4" s="13"/>
      <c r="E4" s="13"/>
      <c r="F4" s="13"/>
      <c r="G4" s="13"/>
      <c r="H4" s="13"/>
      <c r="I4" s="13"/>
      <c r="J4" s="13"/>
      <c r="K4" s="13"/>
      <c r="L4" s="13"/>
      <c r="M4" s="13"/>
      <c r="N4" s="13"/>
      <c r="O4" s="13"/>
      <c r="P4" s="13"/>
      <c r="Q4" s="13"/>
      <c r="R4" s="13"/>
      <c r="S4" s="13"/>
      <c r="T4" s="13"/>
      <c r="U4" s="13"/>
      <c r="V4" s="13"/>
      <c r="W4" s="13"/>
      <c r="X4" s="13"/>
      <c r="Y4" s="14"/>
      <c r="Z4" s="14"/>
      <c r="AA4" s="14"/>
      <c r="AB4" s="14"/>
      <c r="AC4" s="14"/>
      <c r="AD4" s="14"/>
      <c r="AE4" s="14"/>
      <c r="AF4" s="14"/>
      <c r="AG4" s="14"/>
      <c r="AH4" s="14"/>
      <c r="AI4" s="14"/>
      <c r="AJ4" s="15"/>
      <c r="AK4" s="14"/>
      <c r="AL4" s="14"/>
      <c r="AM4" s="14"/>
      <c r="AN4" s="14"/>
      <c r="AO4" s="266"/>
      <c r="AP4" s="267"/>
      <c r="AQ4" s="267"/>
      <c r="AR4" s="267"/>
      <c r="AS4" s="267"/>
      <c r="AT4" s="267"/>
      <c r="AU4" s="267"/>
      <c r="AV4" s="267"/>
      <c r="AW4" s="267"/>
      <c r="AX4" s="267"/>
      <c r="AY4" s="267"/>
      <c r="AZ4" s="267"/>
      <c r="BA4" s="267"/>
      <c r="BB4" s="267"/>
      <c r="BC4" s="267"/>
      <c r="BD4" s="267"/>
      <c r="BE4" s="267"/>
      <c r="BF4" s="267"/>
      <c r="BG4" s="267"/>
      <c r="BH4" s="267"/>
      <c r="BI4" s="267"/>
      <c r="BJ4" s="267"/>
      <c r="BK4" s="267"/>
      <c r="BL4" s="267"/>
      <c r="BM4" s="267"/>
      <c r="BN4" s="267"/>
      <c r="BO4" s="267"/>
      <c r="BP4" s="267"/>
      <c r="BQ4" s="267"/>
      <c r="BR4" s="267"/>
      <c r="BS4" s="267"/>
      <c r="BT4" s="267"/>
      <c r="BU4" s="267"/>
      <c r="BV4" s="267"/>
      <c r="BW4" s="267"/>
      <c r="BX4" s="267"/>
      <c r="BY4" s="267"/>
      <c r="BZ4" s="267"/>
      <c r="CA4" s="268"/>
      <c r="DL4" s="26"/>
      <c r="DM4" s="7"/>
    </row>
    <row r="5" spans="1:117" ht="10.5" customHeight="1">
      <c r="A5" s="12"/>
      <c r="B5" s="6"/>
      <c r="C5" s="6"/>
      <c r="D5" s="6"/>
      <c r="E5" s="6"/>
      <c r="F5" s="6"/>
      <c r="G5" s="6"/>
      <c r="H5" s="6"/>
      <c r="I5" s="6"/>
      <c r="J5" s="6"/>
      <c r="K5" s="6"/>
      <c r="L5" s="6"/>
      <c r="M5" s="6"/>
      <c r="N5" s="6"/>
      <c r="O5" s="6"/>
      <c r="P5" s="6"/>
      <c r="Q5" s="6"/>
      <c r="R5" s="6"/>
      <c r="S5" s="6"/>
      <c r="T5" s="6"/>
      <c r="U5" s="6"/>
      <c r="V5" s="6"/>
      <c r="W5" s="5"/>
      <c r="X5" s="6"/>
      <c r="Y5" s="6"/>
      <c r="Z5" s="6"/>
      <c r="AA5" s="6"/>
      <c r="AB5" s="6"/>
      <c r="AC5" s="6"/>
      <c r="AD5" s="6"/>
      <c r="AE5" s="6"/>
      <c r="AF5" s="6"/>
      <c r="AG5" s="6"/>
      <c r="AH5" s="6"/>
      <c r="AI5" s="6"/>
      <c r="AJ5" s="6"/>
      <c r="AK5" s="6"/>
      <c r="AL5" s="6"/>
      <c r="AM5" s="6"/>
      <c r="AN5" s="6"/>
      <c r="AO5" s="6"/>
      <c r="AP5" s="6"/>
      <c r="AQ5" s="6"/>
      <c r="AR5" s="6"/>
      <c r="AS5" s="5"/>
      <c r="AT5" s="5"/>
      <c r="DL5" s="26"/>
      <c r="DM5" s="7"/>
    </row>
    <row r="6" spans="1:117" ht="14.25" customHeight="1">
      <c r="A6" s="12"/>
      <c r="B6" s="211" t="s">
        <v>4</v>
      </c>
      <c r="C6" s="211"/>
      <c r="D6" s="211"/>
      <c r="E6" s="211"/>
      <c r="F6" s="211"/>
      <c r="G6" s="211"/>
      <c r="H6" s="211"/>
      <c r="I6" s="211"/>
      <c r="J6" s="211"/>
      <c r="K6" s="211"/>
      <c r="L6" s="211"/>
      <c r="M6" s="211"/>
      <c r="N6" s="211"/>
      <c r="O6" s="211"/>
      <c r="P6" s="211"/>
      <c r="Q6" s="211"/>
      <c r="R6" s="211"/>
      <c r="S6" s="211"/>
      <c r="T6" s="211"/>
      <c r="U6" s="211"/>
      <c r="V6" s="211"/>
      <c r="W6" s="34"/>
      <c r="X6" s="221" t="s">
        <v>5</v>
      </c>
      <c r="Y6" s="222"/>
      <c r="Z6" s="222"/>
      <c r="AA6" s="222"/>
      <c r="AB6" s="222"/>
      <c r="AC6" s="222"/>
      <c r="AD6" s="222"/>
      <c r="AE6" s="222"/>
      <c r="AF6" s="222"/>
      <c r="AG6" s="222"/>
      <c r="AH6" s="222"/>
      <c r="AI6" s="222"/>
      <c r="AJ6" s="222"/>
      <c r="AK6" s="222"/>
      <c r="AL6" s="222"/>
      <c r="AM6" s="222"/>
      <c r="AN6" s="222"/>
      <c r="AO6" s="222"/>
      <c r="AP6" s="222"/>
      <c r="AQ6" s="222"/>
      <c r="AR6" s="223"/>
      <c r="AS6" s="5"/>
      <c r="AT6" s="5"/>
      <c r="AU6" s="224" t="s">
        <v>89</v>
      </c>
      <c r="AV6" s="225"/>
      <c r="AW6" s="225"/>
      <c r="AX6" s="225"/>
      <c r="AY6" s="225"/>
      <c r="AZ6" s="225"/>
      <c r="BA6" s="225"/>
      <c r="BB6" s="225"/>
      <c r="BC6" s="225"/>
      <c r="BD6" s="225"/>
      <c r="BE6" s="225"/>
      <c r="BF6" s="225"/>
      <c r="BG6" s="225"/>
      <c r="BH6" s="225"/>
      <c r="BI6" s="225"/>
      <c r="BJ6" s="225"/>
      <c r="BK6" s="225"/>
      <c r="BL6" s="225"/>
      <c r="BM6" s="225"/>
      <c r="BN6" s="225"/>
      <c r="BO6" s="190" t="s">
        <v>1</v>
      </c>
      <c r="BP6" s="191"/>
      <c r="BQ6" s="192"/>
      <c r="BR6" s="190" t="s">
        <v>0</v>
      </c>
      <c r="BS6" s="191"/>
      <c r="BT6" s="192"/>
      <c r="BU6" s="190" t="s">
        <v>9</v>
      </c>
      <c r="BV6" s="191"/>
      <c r="BW6" s="192"/>
      <c r="BX6" s="190" t="s">
        <v>20</v>
      </c>
      <c r="BY6" s="191"/>
      <c r="BZ6" s="192"/>
      <c r="CA6" s="190" t="s">
        <v>21</v>
      </c>
      <c r="CB6" s="191"/>
      <c r="CC6" s="192"/>
      <c r="CD6" s="190" t="s">
        <v>25</v>
      </c>
      <c r="CE6" s="191"/>
      <c r="CF6" s="192"/>
      <c r="CG6" s="190" t="s">
        <v>34</v>
      </c>
      <c r="CH6" s="191"/>
      <c r="CI6" s="192"/>
      <c r="CJ6" s="190" t="s">
        <v>26</v>
      </c>
      <c r="CK6" s="191"/>
      <c r="CL6" s="192"/>
      <c r="CM6" s="190" t="s">
        <v>35</v>
      </c>
      <c r="CN6" s="191"/>
      <c r="CO6" s="192"/>
      <c r="CP6" s="190"/>
      <c r="CQ6" s="191"/>
      <c r="CR6" s="192"/>
      <c r="CS6" s="190"/>
      <c r="CT6" s="191"/>
      <c r="CU6" s="192"/>
      <c r="CV6" s="190"/>
      <c r="CW6" s="191"/>
      <c r="CX6" s="192"/>
      <c r="CY6" s="190"/>
      <c r="CZ6" s="191"/>
      <c r="DA6" s="192"/>
      <c r="DB6" s="190"/>
      <c r="DC6" s="191"/>
      <c r="DD6" s="192"/>
      <c r="DE6" s="190"/>
      <c r="DF6" s="191"/>
      <c r="DG6" s="192"/>
      <c r="DH6" s="190"/>
      <c r="DI6" s="191"/>
      <c r="DJ6" s="192"/>
      <c r="DL6" s="26"/>
      <c r="DM6" s="7"/>
    </row>
    <row r="7" spans="1:117" ht="14.25" customHeight="1">
      <c r="A7" s="12"/>
      <c r="B7" s="212"/>
      <c r="C7" s="213"/>
      <c r="D7" s="213"/>
      <c r="E7" s="213"/>
      <c r="F7" s="213"/>
      <c r="G7" s="213"/>
      <c r="H7" s="213"/>
      <c r="I7" s="213"/>
      <c r="J7" s="213"/>
      <c r="K7" s="213"/>
      <c r="L7" s="213"/>
      <c r="M7" s="213"/>
      <c r="N7" s="213"/>
      <c r="O7" s="213"/>
      <c r="P7" s="213"/>
      <c r="Q7" s="213"/>
      <c r="R7" s="213"/>
      <c r="S7" s="213"/>
      <c r="T7" s="213"/>
      <c r="U7" s="213"/>
      <c r="V7" s="214"/>
      <c r="W7" s="5"/>
      <c r="X7" s="279" t="s">
        <v>6</v>
      </c>
      <c r="Y7" s="280"/>
      <c r="Z7" s="280"/>
      <c r="AA7" s="280"/>
      <c r="AB7" s="280"/>
      <c r="AC7" s="280"/>
      <c r="AD7" s="280"/>
      <c r="AE7" s="280"/>
      <c r="AF7" s="213"/>
      <c r="AG7" s="213"/>
      <c r="AH7" s="213"/>
      <c r="AI7" s="213"/>
      <c r="AJ7" s="213"/>
      <c r="AK7" s="213"/>
      <c r="AL7" s="213"/>
      <c r="AM7" s="213"/>
      <c r="AN7" s="213"/>
      <c r="AO7" s="213"/>
      <c r="AP7" s="213"/>
      <c r="AQ7" s="213"/>
      <c r="AR7" s="214"/>
      <c r="AS7" s="5"/>
      <c r="AT7" s="5"/>
      <c r="AU7" s="226"/>
      <c r="AV7" s="227"/>
      <c r="AW7" s="227"/>
      <c r="AX7" s="227"/>
      <c r="AY7" s="227"/>
      <c r="AZ7" s="227"/>
      <c r="BA7" s="227"/>
      <c r="BB7" s="227"/>
      <c r="BC7" s="227"/>
      <c r="BD7" s="227"/>
      <c r="BE7" s="227"/>
      <c r="BF7" s="227"/>
      <c r="BG7" s="227"/>
      <c r="BH7" s="227"/>
      <c r="BI7" s="227"/>
      <c r="BJ7" s="227"/>
      <c r="BK7" s="227"/>
      <c r="BL7" s="227"/>
      <c r="BM7" s="227"/>
      <c r="BN7" s="227"/>
      <c r="BO7" s="193"/>
      <c r="BP7" s="194"/>
      <c r="BQ7" s="195"/>
      <c r="BR7" s="193"/>
      <c r="BS7" s="194"/>
      <c r="BT7" s="195"/>
      <c r="BU7" s="193"/>
      <c r="BV7" s="194"/>
      <c r="BW7" s="195"/>
      <c r="BX7" s="193"/>
      <c r="BY7" s="194"/>
      <c r="BZ7" s="195"/>
      <c r="CA7" s="193"/>
      <c r="CB7" s="194"/>
      <c r="CC7" s="195"/>
      <c r="CD7" s="193"/>
      <c r="CE7" s="194"/>
      <c r="CF7" s="195"/>
      <c r="CG7" s="193"/>
      <c r="CH7" s="194"/>
      <c r="CI7" s="195"/>
      <c r="CJ7" s="193"/>
      <c r="CK7" s="194"/>
      <c r="CL7" s="195"/>
      <c r="CM7" s="193"/>
      <c r="CN7" s="194"/>
      <c r="CO7" s="195"/>
      <c r="CP7" s="193"/>
      <c r="CQ7" s="194"/>
      <c r="CR7" s="195"/>
      <c r="CS7" s="193"/>
      <c r="CT7" s="194"/>
      <c r="CU7" s="195"/>
      <c r="CV7" s="193"/>
      <c r="CW7" s="194"/>
      <c r="CX7" s="195"/>
      <c r="CY7" s="193"/>
      <c r="CZ7" s="194"/>
      <c r="DA7" s="195"/>
      <c r="DB7" s="193"/>
      <c r="DC7" s="194"/>
      <c r="DD7" s="195"/>
      <c r="DE7" s="193"/>
      <c r="DF7" s="194"/>
      <c r="DG7" s="195"/>
      <c r="DH7" s="193"/>
      <c r="DI7" s="194"/>
      <c r="DJ7" s="195"/>
      <c r="DL7" s="26"/>
      <c r="DM7" s="7"/>
    </row>
    <row r="8" spans="1:117" ht="14.25" customHeight="1">
      <c r="A8" s="12"/>
      <c r="B8" s="215"/>
      <c r="C8" s="216"/>
      <c r="D8" s="216"/>
      <c r="E8" s="216"/>
      <c r="F8" s="216"/>
      <c r="G8" s="216"/>
      <c r="H8" s="216"/>
      <c r="I8" s="216"/>
      <c r="J8" s="216"/>
      <c r="K8" s="216"/>
      <c r="L8" s="216"/>
      <c r="M8" s="216"/>
      <c r="N8" s="216"/>
      <c r="O8" s="216"/>
      <c r="P8" s="216"/>
      <c r="Q8" s="216"/>
      <c r="R8" s="216"/>
      <c r="S8" s="216"/>
      <c r="T8" s="216"/>
      <c r="U8" s="216"/>
      <c r="V8" s="217"/>
      <c r="W8" s="5"/>
      <c r="X8" s="281"/>
      <c r="Y8" s="282"/>
      <c r="Z8" s="282"/>
      <c r="AA8" s="282"/>
      <c r="AB8" s="282"/>
      <c r="AC8" s="282"/>
      <c r="AD8" s="282"/>
      <c r="AE8" s="282"/>
      <c r="AF8" s="219"/>
      <c r="AG8" s="219"/>
      <c r="AH8" s="219"/>
      <c r="AI8" s="219"/>
      <c r="AJ8" s="219"/>
      <c r="AK8" s="219"/>
      <c r="AL8" s="219"/>
      <c r="AM8" s="219"/>
      <c r="AN8" s="219"/>
      <c r="AO8" s="219"/>
      <c r="AP8" s="219"/>
      <c r="AQ8" s="219"/>
      <c r="AR8" s="220"/>
      <c r="AS8" s="5"/>
      <c r="AT8" s="5"/>
      <c r="AU8" s="206" t="s">
        <v>31</v>
      </c>
      <c r="AV8" s="206"/>
      <c r="AW8" s="206"/>
      <c r="AX8" s="206"/>
      <c r="AY8" s="206" t="s">
        <v>32</v>
      </c>
      <c r="AZ8" s="206"/>
      <c r="BA8" s="206"/>
      <c r="BB8" s="206"/>
      <c r="BC8" s="206" t="s">
        <v>33</v>
      </c>
      <c r="BD8" s="206"/>
      <c r="BE8" s="206"/>
      <c r="BF8" s="206"/>
      <c r="BG8" s="206" t="s">
        <v>90</v>
      </c>
      <c r="BH8" s="206"/>
      <c r="BI8" s="206"/>
      <c r="BJ8" s="206"/>
      <c r="BK8" s="206" t="s">
        <v>15</v>
      </c>
      <c r="BL8" s="206"/>
      <c r="BM8" s="206"/>
      <c r="BN8" s="206"/>
      <c r="BO8" s="193"/>
      <c r="BP8" s="194"/>
      <c r="BQ8" s="195"/>
      <c r="BR8" s="193"/>
      <c r="BS8" s="194"/>
      <c r="BT8" s="195"/>
      <c r="BU8" s="193"/>
      <c r="BV8" s="194"/>
      <c r="BW8" s="195"/>
      <c r="BX8" s="193"/>
      <c r="BY8" s="194"/>
      <c r="BZ8" s="195"/>
      <c r="CA8" s="193"/>
      <c r="CB8" s="194"/>
      <c r="CC8" s="195"/>
      <c r="CD8" s="193"/>
      <c r="CE8" s="194"/>
      <c r="CF8" s="195"/>
      <c r="CG8" s="193"/>
      <c r="CH8" s="194"/>
      <c r="CI8" s="195"/>
      <c r="CJ8" s="193"/>
      <c r="CK8" s="194"/>
      <c r="CL8" s="195"/>
      <c r="CM8" s="193"/>
      <c r="CN8" s="194"/>
      <c r="CO8" s="195"/>
      <c r="CP8" s="193"/>
      <c r="CQ8" s="194"/>
      <c r="CR8" s="195"/>
      <c r="CS8" s="193"/>
      <c r="CT8" s="194"/>
      <c r="CU8" s="195"/>
      <c r="CV8" s="193"/>
      <c r="CW8" s="194"/>
      <c r="CX8" s="195"/>
      <c r="CY8" s="193"/>
      <c r="CZ8" s="194"/>
      <c r="DA8" s="195"/>
      <c r="DB8" s="193"/>
      <c r="DC8" s="194"/>
      <c r="DD8" s="195"/>
      <c r="DE8" s="193"/>
      <c r="DF8" s="194"/>
      <c r="DG8" s="195"/>
      <c r="DH8" s="193"/>
      <c r="DI8" s="194"/>
      <c r="DJ8" s="195"/>
      <c r="DL8" s="26"/>
      <c r="DM8" s="7"/>
    </row>
    <row r="9" spans="1:117" ht="14.25" customHeight="1">
      <c r="A9" s="12"/>
      <c r="B9" s="215"/>
      <c r="C9" s="216"/>
      <c r="D9" s="216"/>
      <c r="E9" s="216"/>
      <c r="F9" s="216"/>
      <c r="G9" s="216"/>
      <c r="H9" s="216"/>
      <c r="I9" s="216"/>
      <c r="J9" s="216"/>
      <c r="K9" s="216"/>
      <c r="L9" s="216"/>
      <c r="M9" s="216"/>
      <c r="N9" s="216"/>
      <c r="O9" s="216"/>
      <c r="P9" s="216"/>
      <c r="Q9" s="216"/>
      <c r="R9" s="216"/>
      <c r="S9" s="216"/>
      <c r="T9" s="216"/>
      <c r="U9" s="216"/>
      <c r="V9" s="217"/>
      <c r="W9" s="5"/>
      <c r="X9" s="279" t="s">
        <v>7</v>
      </c>
      <c r="Y9" s="280"/>
      <c r="Z9" s="280"/>
      <c r="AA9" s="280"/>
      <c r="AB9" s="280"/>
      <c r="AC9" s="280"/>
      <c r="AD9" s="280"/>
      <c r="AE9" s="280"/>
      <c r="AF9" s="213"/>
      <c r="AG9" s="213"/>
      <c r="AH9" s="213"/>
      <c r="AI9" s="213"/>
      <c r="AJ9" s="213"/>
      <c r="AK9" s="213"/>
      <c r="AL9" s="213"/>
      <c r="AM9" s="213"/>
      <c r="AN9" s="213"/>
      <c r="AO9" s="213"/>
      <c r="AP9" s="213"/>
      <c r="AQ9" s="213"/>
      <c r="AR9" s="214"/>
      <c r="AS9" s="5"/>
      <c r="AT9" s="5"/>
      <c r="AU9" s="206"/>
      <c r="AV9" s="206"/>
      <c r="AW9" s="206"/>
      <c r="AX9" s="206"/>
      <c r="AY9" s="206"/>
      <c r="AZ9" s="206"/>
      <c r="BA9" s="206"/>
      <c r="BB9" s="206"/>
      <c r="BC9" s="206"/>
      <c r="BD9" s="206"/>
      <c r="BE9" s="206"/>
      <c r="BF9" s="206"/>
      <c r="BG9" s="206"/>
      <c r="BH9" s="206"/>
      <c r="BI9" s="206"/>
      <c r="BJ9" s="206"/>
      <c r="BK9" s="206"/>
      <c r="BL9" s="206"/>
      <c r="BM9" s="206"/>
      <c r="BN9" s="206"/>
      <c r="BO9" s="196"/>
      <c r="BP9" s="197"/>
      <c r="BQ9" s="198"/>
      <c r="BR9" s="196"/>
      <c r="BS9" s="197"/>
      <c r="BT9" s="198"/>
      <c r="BU9" s="196"/>
      <c r="BV9" s="197"/>
      <c r="BW9" s="198"/>
      <c r="BX9" s="196"/>
      <c r="BY9" s="197"/>
      <c r="BZ9" s="198"/>
      <c r="CA9" s="196"/>
      <c r="CB9" s="197"/>
      <c r="CC9" s="198"/>
      <c r="CD9" s="196"/>
      <c r="CE9" s="197"/>
      <c r="CF9" s="198"/>
      <c r="CG9" s="196"/>
      <c r="CH9" s="197"/>
      <c r="CI9" s="198"/>
      <c r="CJ9" s="196"/>
      <c r="CK9" s="197"/>
      <c r="CL9" s="198"/>
      <c r="CM9" s="196"/>
      <c r="CN9" s="197"/>
      <c r="CO9" s="198"/>
      <c r="CP9" s="196"/>
      <c r="CQ9" s="197"/>
      <c r="CR9" s="198"/>
      <c r="CS9" s="196"/>
      <c r="CT9" s="197"/>
      <c r="CU9" s="198"/>
      <c r="CV9" s="196"/>
      <c r="CW9" s="197"/>
      <c r="CX9" s="198"/>
      <c r="CY9" s="196"/>
      <c r="CZ9" s="197"/>
      <c r="DA9" s="198"/>
      <c r="DB9" s="196"/>
      <c r="DC9" s="197"/>
      <c r="DD9" s="198"/>
      <c r="DE9" s="196"/>
      <c r="DF9" s="197"/>
      <c r="DG9" s="198"/>
      <c r="DH9" s="196"/>
      <c r="DI9" s="197"/>
      <c r="DJ9" s="198"/>
      <c r="DL9" s="26"/>
      <c r="DM9" s="7"/>
    </row>
    <row r="10" spans="1:117" ht="14.25" customHeight="1">
      <c r="A10" s="12"/>
      <c r="B10" s="215"/>
      <c r="C10" s="216"/>
      <c r="D10" s="216"/>
      <c r="E10" s="216"/>
      <c r="F10" s="216"/>
      <c r="G10" s="216"/>
      <c r="H10" s="216"/>
      <c r="I10" s="216"/>
      <c r="J10" s="216"/>
      <c r="K10" s="216"/>
      <c r="L10" s="216"/>
      <c r="M10" s="216"/>
      <c r="N10" s="216"/>
      <c r="O10" s="216"/>
      <c r="P10" s="216"/>
      <c r="Q10" s="216"/>
      <c r="R10" s="216"/>
      <c r="S10" s="216"/>
      <c r="T10" s="216"/>
      <c r="U10" s="216"/>
      <c r="V10" s="217"/>
      <c r="W10" s="5"/>
      <c r="X10" s="281"/>
      <c r="Y10" s="282"/>
      <c r="Z10" s="282"/>
      <c r="AA10" s="282"/>
      <c r="AB10" s="282"/>
      <c r="AC10" s="282"/>
      <c r="AD10" s="282"/>
      <c r="AE10" s="282"/>
      <c r="AF10" s="219"/>
      <c r="AG10" s="219"/>
      <c r="AH10" s="219"/>
      <c r="AI10" s="219"/>
      <c r="AJ10" s="219"/>
      <c r="AK10" s="219"/>
      <c r="AL10" s="219"/>
      <c r="AM10" s="219"/>
      <c r="AN10" s="219"/>
      <c r="AO10" s="219"/>
      <c r="AP10" s="219"/>
      <c r="AQ10" s="219"/>
      <c r="AR10" s="220"/>
      <c r="AS10" s="5"/>
      <c r="AT10" s="5"/>
      <c r="AU10" s="207"/>
      <c r="AV10" s="207"/>
      <c r="AW10" s="207"/>
      <c r="AX10" s="207"/>
      <c r="AY10" s="207"/>
      <c r="AZ10" s="207"/>
      <c r="BA10" s="207"/>
      <c r="BB10" s="207"/>
      <c r="BC10" s="207"/>
      <c r="BD10" s="207"/>
      <c r="BE10" s="207"/>
      <c r="BF10" s="207"/>
      <c r="BG10" s="207"/>
      <c r="BH10" s="207"/>
      <c r="BI10" s="207"/>
      <c r="BJ10" s="207"/>
      <c r="BK10" s="207"/>
      <c r="BL10" s="207"/>
      <c r="BM10" s="207"/>
      <c r="BN10" s="207"/>
      <c r="BO10" s="199"/>
      <c r="BP10" s="200"/>
      <c r="BQ10" s="201"/>
      <c r="BR10" s="199"/>
      <c r="BS10" s="200"/>
      <c r="BT10" s="201"/>
      <c r="BU10" s="199" t="b">
        <v>0</v>
      </c>
      <c r="BV10" s="200"/>
      <c r="BW10" s="201"/>
      <c r="BX10" s="199" t="b">
        <v>0</v>
      </c>
      <c r="BY10" s="200"/>
      <c r="BZ10" s="201"/>
      <c r="CA10" s="199" t="b">
        <v>0</v>
      </c>
      <c r="CB10" s="200"/>
      <c r="CC10" s="201"/>
      <c r="CD10" s="199" t="b">
        <v>0</v>
      </c>
      <c r="CE10" s="200"/>
      <c r="CF10" s="201"/>
      <c r="CG10" s="199" t="b">
        <v>0</v>
      </c>
      <c r="CH10" s="200"/>
      <c r="CI10" s="201"/>
      <c r="CJ10" s="199" t="b">
        <v>0</v>
      </c>
      <c r="CK10" s="200"/>
      <c r="CL10" s="201"/>
      <c r="CM10" s="199" t="b">
        <v>0</v>
      </c>
      <c r="CN10" s="200"/>
      <c r="CO10" s="201"/>
      <c r="CP10" s="199"/>
      <c r="CQ10" s="200"/>
      <c r="CR10" s="201"/>
      <c r="CS10" s="199" t="b">
        <v>0</v>
      </c>
      <c r="CT10" s="200"/>
      <c r="CU10" s="201"/>
      <c r="CV10" s="199" t="b">
        <v>0</v>
      </c>
      <c r="CW10" s="200"/>
      <c r="CX10" s="201"/>
      <c r="CY10" s="199" t="b">
        <v>0</v>
      </c>
      <c r="CZ10" s="200"/>
      <c r="DA10" s="201"/>
      <c r="DB10" s="199" t="b">
        <v>0</v>
      </c>
      <c r="DC10" s="200"/>
      <c r="DD10" s="201"/>
      <c r="DE10" s="199" t="b">
        <v>0</v>
      </c>
      <c r="DF10" s="200"/>
      <c r="DG10" s="201"/>
      <c r="DH10" s="199" t="b">
        <v>0</v>
      </c>
      <c r="DI10" s="200"/>
      <c r="DJ10" s="201"/>
      <c r="DL10" s="26"/>
      <c r="DM10" s="7"/>
    </row>
    <row r="11" spans="1:160" ht="14.25" customHeight="1">
      <c r="A11" s="12"/>
      <c r="B11" s="215"/>
      <c r="C11" s="216"/>
      <c r="D11" s="216"/>
      <c r="E11" s="216"/>
      <c r="F11" s="216"/>
      <c r="G11" s="216"/>
      <c r="H11" s="216"/>
      <c r="I11" s="216"/>
      <c r="J11" s="216"/>
      <c r="K11" s="216"/>
      <c r="L11" s="216"/>
      <c r="M11" s="216"/>
      <c r="N11" s="216"/>
      <c r="O11" s="216"/>
      <c r="P11" s="216"/>
      <c r="Q11" s="216"/>
      <c r="R11" s="216"/>
      <c r="S11" s="216"/>
      <c r="T11" s="216"/>
      <c r="U11" s="216"/>
      <c r="V11" s="217"/>
      <c r="W11" s="5"/>
      <c r="X11" s="279" t="s">
        <v>8</v>
      </c>
      <c r="Y11" s="280"/>
      <c r="Z11" s="280"/>
      <c r="AA11" s="280"/>
      <c r="AB11" s="280"/>
      <c r="AC11" s="280"/>
      <c r="AD11" s="280"/>
      <c r="AE11" s="280"/>
      <c r="AF11" s="280"/>
      <c r="AG11" s="280"/>
      <c r="AH11" s="280"/>
      <c r="AI11" s="280"/>
      <c r="AJ11" s="280"/>
      <c r="AK11" s="280"/>
      <c r="AL11" s="280"/>
      <c r="AM11" s="280"/>
      <c r="AN11" s="280"/>
      <c r="AO11" s="280"/>
      <c r="AP11" s="280"/>
      <c r="AQ11" s="280"/>
      <c r="AR11" s="283"/>
      <c r="AS11" s="5"/>
      <c r="AT11" s="5"/>
      <c r="AU11" s="207"/>
      <c r="AV11" s="207"/>
      <c r="AW11" s="207"/>
      <c r="AX11" s="207"/>
      <c r="AY11" s="207"/>
      <c r="AZ11" s="207"/>
      <c r="BA11" s="207"/>
      <c r="BB11" s="207"/>
      <c r="BC11" s="207"/>
      <c r="BD11" s="207"/>
      <c r="BE11" s="207"/>
      <c r="BF11" s="207"/>
      <c r="BG11" s="207"/>
      <c r="BH11" s="207"/>
      <c r="BI11" s="207"/>
      <c r="BJ11" s="207"/>
      <c r="BK11" s="207"/>
      <c r="BL11" s="207"/>
      <c r="BM11" s="207"/>
      <c r="BN11" s="207"/>
      <c r="BO11" s="202"/>
      <c r="BP11" s="203"/>
      <c r="BQ11" s="204"/>
      <c r="BR11" s="202"/>
      <c r="BS11" s="203"/>
      <c r="BT11" s="204"/>
      <c r="BU11" s="202"/>
      <c r="BV11" s="203"/>
      <c r="BW11" s="204"/>
      <c r="BX11" s="202"/>
      <c r="BY11" s="203"/>
      <c r="BZ11" s="204"/>
      <c r="CA11" s="202"/>
      <c r="CB11" s="203"/>
      <c r="CC11" s="204"/>
      <c r="CD11" s="202"/>
      <c r="CE11" s="203"/>
      <c r="CF11" s="204"/>
      <c r="CG11" s="202"/>
      <c r="CH11" s="203"/>
      <c r="CI11" s="204"/>
      <c r="CJ11" s="202"/>
      <c r="CK11" s="203"/>
      <c r="CL11" s="204"/>
      <c r="CM11" s="202"/>
      <c r="CN11" s="203"/>
      <c r="CO11" s="204"/>
      <c r="CP11" s="202"/>
      <c r="CQ11" s="203"/>
      <c r="CR11" s="204"/>
      <c r="CS11" s="202"/>
      <c r="CT11" s="203"/>
      <c r="CU11" s="204"/>
      <c r="CV11" s="202"/>
      <c r="CW11" s="203"/>
      <c r="CX11" s="204"/>
      <c r="CY11" s="202"/>
      <c r="CZ11" s="203"/>
      <c r="DA11" s="204"/>
      <c r="DB11" s="202"/>
      <c r="DC11" s="203"/>
      <c r="DD11" s="204"/>
      <c r="DE11" s="202"/>
      <c r="DF11" s="203"/>
      <c r="DG11" s="204"/>
      <c r="DH11" s="202"/>
      <c r="DI11" s="203"/>
      <c r="DJ11" s="204"/>
      <c r="DL11" s="26"/>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row>
    <row r="12" spans="1:160" ht="14.25" customHeight="1">
      <c r="A12" s="12"/>
      <c r="B12" s="215"/>
      <c r="C12" s="216"/>
      <c r="D12" s="216"/>
      <c r="E12" s="216"/>
      <c r="F12" s="216"/>
      <c r="G12" s="216"/>
      <c r="H12" s="216"/>
      <c r="I12" s="216"/>
      <c r="J12" s="216"/>
      <c r="K12" s="216"/>
      <c r="L12" s="216"/>
      <c r="M12" s="216"/>
      <c r="N12" s="216"/>
      <c r="O12" s="216"/>
      <c r="P12" s="216"/>
      <c r="Q12" s="216"/>
      <c r="R12" s="216"/>
      <c r="S12" s="216"/>
      <c r="T12" s="216"/>
      <c r="U12" s="216"/>
      <c r="V12" s="217"/>
      <c r="W12" s="5"/>
      <c r="X12" s="215"/>
      <c r="Y12" s="216"/>
      <c r="Z12" s="216"/>
      <c r="AA12" s="216"/>
      <c r="AB12" s="216"/>
      <c r="AC12" s="216"/>
      <c r="AD12" s="216"/>
      <c r="AE12" s="216"/>
      <c r="AF12" s="216"/>
      <c r="AG12" s="216"/>
      <c r="AH12" s="216"/>
      <c r="AI12" s="216"/>
      <c r="AJ12" s="216"/>
      <c r="AK12" s="216"/>
      <c r="AL12" s="216"/>
      <c r="AM12" s="216"/>
      <c r="AN12" s="216"/>
      <c r="AO12" s="216"/>
      <c r="AP12" s="216"/>
      <c r="AQ12" s="216"/>
      <c r="AR12" s="217"/>
      <c r="AS12" s="5"/>
      <c r="AT12" s="5"/>
      <c r="AU12" s="208"/>
      <c r="AV12" s="209"/>
      <c r="AW12" s="210" t="s">
        <v>2</v>
      </c>
      <c r="AX12" s="210"/>
      <c r="AY12" s="210"/>
      <c r="AZ12" s="210"/>
      <c r="BA12" s="210"/>
      <c r="BB12" s="210"/>
      <c r="BC12" s="210"/>
      <c r="BD12" s="210"/>
      <c r="BE12" s="237"/>
      <c r="BF12" s="237"/>
      <c r="BG12" s="238" t="s">
        <v>3</v>
      </c>
      <c r="BH12" s="238"/>
      <c r="BI12" s="238"/>
      <c r="BJ12" s="238"/>
      <c r="BK12" s="238"/>
      <c r="BL12" s="238"/>
      <c r="BM12" s="238"/>
      <c r="BN12" s="239"/>
      <c r="BO12" s="270"/>
      <c r="BP12" s="271"/>
      <c r="BQ12" s="271"/>
      <c r="BR12" s="271"/>
      <c r="BS12" s="271"/>
      <c r="BT12" s="271"/>
      <c r="BU12" s="271"/>
      <c r="BV12" s="271"/>
      <c r="BW12" s="271"/>
      <c r="BX12" s="271"/>
      <c r="BY12" s="271"/>
      <c r="BZ12" s="271"/>
      <c r="CA12" s="271"/>
      <c r="CB12" s="271"/>
      <c r="CC12" s="271"/>
      <c r="CD12" s="271"/>
      <c r="CE12" s="271"/>
      <c r="CF12" s="271"/>
      <c r="CG12" s="271"/>
      <c r="CH12" s="271"/>
      <c r="CI12" s="253"/>
      <c r="CJ12" s="253"/>
      <c r="CK12" s="274" t="s">
        <v>22</v>
      </c>
      <c r="CL12" s="274"/>
      <c r="CM12" s="274"/>
      <c r="CN12" s="274"/>
      <c r="CO12" s="274"/>
      <c r="CP12" s="274"/>
      <c r="CQ12" s="274"/>
      <c r="CR12" s="274"/>
      <c r="CS12" s="274"/>
      <c r="CT12" s="274"/>
      <c r="CU12" s="274"/>
      <c r="CV12" s="274"/>
      <c r="CW12" s="274"/>
      <c r="CX12" s="274"/>
      <c r="CY12" s="274"/>
      <c r="CZ12" s="274"/>
      <c r="DA12" s="274"/>
      <c r="DB12" s="274"/>
      <c r="DC12" s="274"/>
      <c r="DD12" s="274"/>
      <c r="DE12" s="274"/>
      <c r="DF12" s="274"/>
      <c r="DG12" s="274"/>
      <c r="DH12" s="274"/>
      <c r="DI12" s="274"/>
      <c r="DJ12" s="275"/>
      <c r="DL12" s="26"/>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row>
    <row r="13" spans="1:160" ht="14.25" customHeight="1">
      <c r="A13" s="12"/>
      <c r="B13" s="215"/>
      <c r="C13" s="216"/>
      <c r="D13" s="216"/>
      <c r="E13" s="216"/>
      <c r="F13" s="216"/>
      <c r="G13" s="216"/>
      <c r="H13" s="216"/>
      <c r="I13" s="216"/>
      <c r="J13" s="216"/>
      <c r="K13" s="216"/>
      <c r="L13" s="216"/>
      <c r="M13" s="216"/>
      <c r="N13" s="216"/>
      <c r="O13" s="216"/>
      <c r="P13" s="216"/>
      <c r="Q13" s="216"/>
      <c r="R13" s="216"/>
      <c r="S13" s="216"/>
      <c r="T13" s="216"/>
      <c r="U13" s="216"/>
      <c r="V13" s="217"/>
      <c r="W13" s="5"/>
      <c r="X13" s="215"/>
      <c r="Y13" s="216"/>
      <c r="Z13" s="216"/>
      <c r="AA13" s="216"/>
      <c r="AB13" s="216"/>
      <c r="AC13" s="216"/>
      <c r="AD13" s="216"/>
      <c r="AE13" s="216"/>
      <c r="AF13" s="216"/>
      <c r="AG13" s="216"/>
      <c r="AH13" s="216"/>
      <c r="AI13" s="216"/>
      <c r="AJ13" s="216"/>
      <c r="AK13" s="216"/>
      <c r="AL13" s="216"/>
      <c r="AM13" s="216"/>
      <c r="AN13" s="216"/>
      <c r="AO13" s="216"/>
      <c r="AP13" s="216"/>
      <c r="AQ13" s="216"/>
      <c r="AR13" s="217"/>
      <c r="AS13" s="5"/>
      <c r="AT13" s="5"/>
      <c r="AU13" s="208"/>
      <c r="AV13" s="209"/>
      <c r="AW13" s="210"/>
      <c r="AX13" s="210"/>
      <c r="AY13" s="210"/>
      <c r="AZ13" s="210"/>
      <c r="BA13" s="210"/>
      <c r="BB13" s="210"/>
      <c r="BC13" s="210"/>
      <c r="BD13" s="210"/>
      <c r="BE13" s="237"/>
      <c r="BF13" s="237"/>
      <c r="BG13" s="238"/>
      <c r="BH13" s="238"/>
      <c r="BI13" s="238"/>
      <c r="BJ13" s="238"/>
      <c r="BK13" s="238"/>
      <c r="BL13" s="238"/>
      <c r="BM13" s="238"/>
      <c r="BN13" s="239"/>
      <c r="BO13" s="272"/>
      <c r="BP13" s="273"/>
      <c r="BQ13" s="273"/>
      <c r="BR13" s="273"/>
      <c r="BS13" s="273"/>
      <c r="BT13" s="273"/>
      <c r="BU13" s="273"/>
      <c r="BV13" s="273"/>
      <c r="BW13" s="273"/>
      <c r="BX13" s="273"/>
      <c r="BY13" s="273"/>
      <c r="BZ13" s="273"/>
      <c r="CA13" s="273"/>
      <c r="CB13" s="273"/>
      <c r="CC13" s="273"/>
      <c r="CD13" s="273"/>
      <c r="CE13" s="273"/>
      <c r="CF13" s="273"/>
      <c r="CG13" s="273"/>
      <c r="CH13" s="273"/>
      <c r="CI13" s="254"/>
      <c r="CJ13" s="254"/>
      <c r="CK13" s="276"/>
      <c r="CL13" s="276"/>
      <c r="CM13" s="276"/>
      <c r="CN13" s="276"/>
      <c r="CO13" s="276"/>
      <c r="CP13" s="276"/>
      <c r="CQ13" s="276"/>
      <c r="CR13" s="276"/>
      <c r="CS13" s="276"/>
      <c r="CT13" s="276"/>
      <c r="CU13" s="276"/>
      <c r="CV13" s="276"/>
      <c r="CW13" s="276"/>
      <c r="CX13" s="276"/>
      <c r="CY13" s="276"/>
      <c r="CZ13" s="276"/>
      <c r="DA13" s="276"/>
      <c r="DB13" s="276"/>
      <c r="DC13" s="276"/>
      <c r="DD13" s="276"/>
      <c r="DE13" s="276"/>
      <c r="DF13" s="276"/>
      <c r="DG13" s="276"/>
      <c r="DH13" s="276"/>
      <c r="DI13" s="276"/>
      <c r="DJ13" s="277"/>
      <c r="DL13" s="26"/>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row>
    <row r="14" spans="1:160" ht="14.25" customHeight="1">
      <c r="A14" s="12"/>
      <c r="B14" s="215"/>
      <c r="C14" s="216"/>
      <c r="D14" s="216"/>
      <c r="E14" s="216"/>
      <c r="F14" s="216"/>
      <c r="G14" s="216"/>
      <c r="H14" s="216"/>
      <c r="I14" s="216"/>
      <c r="J14" s="216"/>
      <c r="K14" s="216"/>
      <c r="L14" s="216"/>
      <c r="M14" s="216"/>
      <c r="N14" s="216"/>
      <c r="O14" s="216"/>
      <c r="P14" s="216"/>
      <c r="Q14" s="216"/>
      <c r="R14" s="216"/>
      <c r="S14" s="216"/>
      <c r="T14" s="216"/>
      <c r="U14" s="216"/>
      <c r="V14" s="217"/>
      <c r="W14" s="5"/>
      <c r="X14" s="215"/>
      <c r="Y14" s="216"/>
      <c r="Z14" s="216"/>
      <c r="AA14" s="216"/>
      <c r="AB14" s="216"/>
      <c r="AC14" s="216"/>
      <c r="AD14" s="216"/>
      <c r="AE14" s="216"/>
      <c r="AF14" s="216"/>
      <c r="AG14" s="216"/>
      <c r="AH14" s="216"/>
      <c r="AI14" s="216"/>
      <c r="AJ14" s="216"/>
      <c r="AK14" s="216"/>
      <c r="AL14" s="216"/>
      <c r="AM14" s="216"/>
      <c r="AN14" s="216"/>
      <c r="AO14" s="216"/>
      <c r="AP14" s="216"/>
      <c r="AQ14" s="216"/>
      <c r="AR14" s="217"/>
      <c r="AS14" s="5"/>
      <c r="AT14" s="5"/>
      <c r="DL14" s="26"/>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row>
    <row r="15" spans="1:160" ht="14.25" customHeight="1">
      <c r="A15" s="12"/>
      <c r="B15" s="215"/>
      <c r="C15" s="216"/>
      <c r="D15" s="216"/>
      <c r="E15" s="216"/>
      <c r="F15" s="216"/>
      <c r="G15" s="216"/>
      <c r="H15" s="216"/>
      <c r="I15" s="216"/>
      <c r="J15" s="216"/>
      <c r="K15" s="216"/>
      <c r="L15" s="216"/>
      <c r="M15" s="216"/>
      <c r="N15" s="216"/>
      <c r="O15" s="216"/>
      <c r="P15" s="216"/>
      <c r="Q15" s="216"/>
      <c r="R15" s="216"/>
      <c r="S15" s="216"/>
      <c r="T15" s="216"/>
      <c r="U15" s="216"/>
      <c r="V15" s="217"/>
      <c r="W15" s="5"/>
      <c r="X15" s="215"/>
      <c r="Y15" s="216"/>
      <c r="Z15" s="216"/>
      <c r="AA15" s="216"/>
      <c r="AB15" s="216"/>
      <c r="AC15" s="216"/>
      <c r="AD15" s="216"/>
      <c r="AE15" s="216"/>
      <c r="AF15" s="216"/>
      <c r="AG15" s="216"/>
      <c r="AH15" s="216"/>
      <c r="AI15" s="216"/>
      <c r="AJ15" s="216"/>
      <c r="AK15" s="216"/>
      <c r="AL15" s="216"/>
      <c r="AM15" s="216"/>
      <c r="AN15" s="216"/>
      <c r="AO15" s="216"/>
      <c r="AP15" s="216"/>
      <c r="AQ15" s="216"/>
      <c r="AR15" s="217"/>
      <c r="AS15" s="5"/>
      <c r="AT15" s="5"/>
      <c r="DL15" s="26"/>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row>
    <row r="16" spans="1:160" ht="14.25" customHeight="1">
      <c r="A16" s="12"/>
      <c r="B16" s="218"/>
      <c r="C16" s="219"/>
      <c r="D16" s="219"/>
      <c r="E16" s="219"/>
      <c r="F16" s="219"/>
      <c r="G16" s="219"/>
      <c r="H16" s="219"/>
      <c r="I16" s="219"/>
      <c r="J16" s="219"/>
      <c r="K16" s="219"/>
      <c r="L16" s="219"/>
      <c r="M16" s="219"/>
      <c r="N16" s="219"/>
      <c r="O16" s="219"/>
      <c r="P16" s="219"/>
      <c r="Q16" s="219"/>
      <c r="R16" s="219"/>
      <c r="S16" s="219"/>
      <c r="T16" s="219"/>
      <c r="U16" s="219"/>
      <c r="V16" s="220"/>
      <c r="W16" s="13"/>
      <c r="X16" s="218"/>
      <c r="Y16" s="219"/>
      <c r="Z16" s="219"/>
      <c r="AA16" s="219"/>
      <c r="AB16" s="219"/>
      <c r="AC16" s="219"/>
      <c r="AD16" s="219"/>
      <c r="AE16" s="219"/>
      <c r="AF16" s="219"/>
      <c r="AG16" s="219"/>
      <c r="AH16" s="219"/>
      <c r="AI16" s="219"/>
      <c r="AJ16" s="219"/>
      <c r="AK16" s="219"/>
      <c r="AL16" s="219"/>
      <c r="AM16" s="219"/>
      <c r="AN16" s="219"/>
      <c r="AO16" s="219"/>
      <c r="AP16" s="219"/>
      <c r="AQ16" s="219"/>
      <c r="AR16" s="220"/>
      <c r="AS16" s="5"/>
      <c r="AT16" s="5"/>
      <c r="DL16" s="26"/>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row>
    <row r="17" spans="1:160" ht="10.5" customHeight="1" thickBot="1">
      <c r="A17" s="22"/>
      <c r="B17" s="17"/>
      <c r="C17" s="17"/>
      <c r="D17" s="17"/>
      <c r="E17" s="17"/>
      <c r="F17" s="17"/>
      <c r="G17" s="17"/>
      <c r="H17" s="17"/>
      <c r="I17" s="17"/>
      <c r="J17" s="17"/>
      <c r="K17" s="17"/>
      <c r="L17" s="17"/>
      <c r="M17" s="17"/>
      <c r="N17" s="17"/>
      <c r="O17" s="17"/>
      <c r="P17" s="17"/>
      <c r="Q17" s="17"/>
      <c r="R17" s="17"/>
      <c r="S17" s="17"/>
      <c r="T17" s="17"/>
      <c r="U17" s="17"/>
      <c r="V17" s="17"/>
      <c r="W17" s="17"/>
      <c r="X17" s="17"/>
      <c r="Y17" s="18"/>
      <c r="Z17" s="18"/>
      <c r="AA17" s="18"/>
      <c r="AB17" s="18"/>
      <c r="AC17" s="18"/>
      <c r="AD17" s="18"/>
      <c r="AE17" s="18"/>
      <c r="AF17" s="18"/>
      <c r="AG17" s="18"/>
      <c r="AH17" s="18"/>
      <c r="AI17" s="18"/>
      <c r="AJ17" s="19"/>
      <c r="AK17" s="18"/>
      <c r="AL17" s="18"/>
      <c r="AM17" s="18"/>
      <c r="AN17" s="18"/>
      <c r="AO17" s="18"/>
      <c r="AP17" s="18"/>
      <c r="AQ17" s="18"/>
      <c r="AR17" s="18"/>
      <c r="AS17" s="18"/>
      <c r="AT17" s="18"/>
      <c r="AU17" s="20"/>
      <c r="AV17" s="20"/>
      <c r="AW17" s="20"/>
      <c r="AX17" s="20"/>
      <c r="AY17" s="20"/>
      <c r="AZ17" s="20"/>
      <c r="BA17" s="20"/>
      <c r="BB17" s="20"/>
      <c r="BC17" s="20"/>
      <c r="BD17" s="20"/>
      <c r="BE17" s="20"/>
      <c r="BF17" s="20"/>
      <c r="BG17" s="20"/>
      <c r="BH17" s="20"/>
      <c r="BI17" s="18"/>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18"/>
      <c r="CL17" s="18"/>
      <c r="CM17" s="20"/>
      <c r="CN17" s="20"/>
      <c r="CO17" s="20"/>
      <c r="CP17" s="20"/>
      <c r="CQ17" s="20"/>
      <c r="CR17" s="20"/>
      <c r="CS17" s="20"/>
      <c r="CT17" s="20"/>
      <c r="CU17" s="20"/>
      <c r="CV17" s="20"/>
      <c r="CW17" s="20"/>
      <c r="CX17" s="20"/>
      <c r="CY17" s="20"/>
      <c r="CZ17" s="18"/>
      <c r="DA17" s="18"/>
      <c r="DB17" s="20"/>
      <c r="DC17" s="20"/>
      <c r="DD17" s="20"/>
      <c r="DE17" s="20"/>
      <c r="DF17" s="20"/>
      <c r="DG17" s="20"/>
      <c r="DH17" s="20"/>
      <c r="DI17" s="20"/>
      <c r="DJ17" s="20"/>
      <c r="DK17" s="20"/>
      <c r="DL17" s="2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row>
    <row r="18" spans="1:160" ht="6.75" customHeight="1" thickBot="1">
      <c r="A18" s="2"/>
      <c r="B18" s="13"/>
      <c r="C18" s="13"/>
      <c r="D18" s="13"/>
      <c r="E18" s="13"/>
      <c r="F18" s="13"/>
      <c r="G18" s="13"/>
      <c r="H18" s="13"/>
      <c r="I18" s="13"/>
      <c r="J18" s="13"/>
      <c r="K18" s="13"/>
      <c r="L18" s="13"/>
      <c r="M18" s="13"/>
      <c r="N18" s="13"/>
      <c r="O18" s="13"/>
      <c r="P18" s="13"/>
      <c r="Q18" s="13"/>
      <c r="R18" s="13"/>
      <c r="S18" s="13"/>
      <c r="T18" s="13"/>
      <c r="U18" s="13"/>
      <c r="V18" s="13"/>
      <c r="W18" s="13"/>
      <c r="X18" s="13"/>
      <c r="Y18" s="14"/>
      <c r="Z18" s="14"/>
      <c r="AA18" s="14"/>
      <c r="AB18" s="14"/>
      <c r="AC18" s="14"/>
      <c r="AD18" s="14"/>
      <c r="AE18" s="14"/>
      <c r="AF18" s="14"/>
      <c r="AG18" s="14"/>
      <c r="AH18" s="14"/>
      <c r="AI18" s="14"/>
      <c r="AJ18" s="15"/>
      <c r="AK18" s="14"/>
      <c r="AL18" s="14"/>
      <c r="AM18" s="14"/>
      <c r="AN18" s="14"/>
      <c r="AO18" s="14"/>
      <c r="AP18" s="14"/>
      <c r="AQ18" s="14"/>
      <c r="AR18" s="14"/>
      <c r="AS18" s="14"/>
      <c r="AT18" s="14"/>
      <c r="AU18" s="16"/>
      <c r="AV18" s="16"/>
      <c r="AW18" s="16"/>
      <c r="AX18" s="16"/>
      <c r="AY18" s="16"/>
      <c r="AZ18" s="16"/>
      <c r="BA18" s="16"/>
      <c r="BB18" s="16"/>
      <c r="BC18" s="16"/>
      <c r="BD18" s="16"/>
      <c r="BE18" s="16"/>
      <c r="BF18" s="16"/>
      <c r="BG18" s="16"/>
      <c r="BH18" s="16"/>
      <c r="BI18" s="14"/>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4"/>
      <c r="CL18" s="14"/>
      <c r="CM18" s="16"/>
      <c r="CN18" s="16"/>
      <c r="CO18" s="16"/>
      <c r="CP18" s="16"/>
      <c r="CQ18" s="16"/>
      <c r="CR18" s="16"/>
      <c r="CS18" s="16"/>
      <c r="CT18" s="16"/>
      <c r="CU18" s="16"/>
      <c r="CV18" s="16"/>
      <c r="CW18" s="16"/>
      <c r="CX18" s="16"/>
      <c r="CY18" s="16"/>
      <c r="CZ18" s="14"/>
      <c r="DA18" s="14"/>
      <c r="DB18" s="16"/>
      <c r="DC18" s="16"/>
      <c r="DD18" s="16"/>
      <c r="DE18" s="16"/>
      <c r="DF18" s="16"/>
      <c r="DG18" s="16"/>
      <c r="DH18" s="16"/>
      <c r="DI18" s="16"/>
      <c r="DJ18" s="16"/>
      <c r="DK18" s="16"/>
      <c r="DL18" s="5"/>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row>
    <row r="19" spans="1:160" ht="10.5" customHeight="1">
      <c r="A19" s="11"/>
      <c r="B19" s="38"/>
      <c r="C19" s="38"/>
      <c r="D19" s="38"/>
      <c r="E19" s="38"/>
      <c r="F19" s="38"/>
      <c r="G19" s="38"/>
      <c r="H19" s="38"/>
      <c r="I19" s="38"/>
      <c r="J19" s="38"/>
      <c r="K19" s="38"/>
      <c r="L19" s="38"/>
      <c r="M19" s="38"/>
      <c r="N19" s="38"/>
      <c r="O19" s="38"/>
      <c r="P19" s="38"/>
      <c r="Q19" s="38"/>
      <c r="R19" s="38"/>
      <c r="S19" s="38"/>
      <c r="T19" s="38"/>
      <c r="U19" s="38"/>
      <c r="V19" s="38"/>
      <c r="W19" s="38"/>
      <c r="X19" s="38"/>
      <c r="Y19" s="39"/>
      <c r="Z19" s="39"/>
      <c r="AA19" s="39"/>
      <c r="AB19" s="39"/>
      <c r="AC19" s="39"/>
      <c r="AD19" s="39"/>
      <c r="AE19" s="39"/>
      <c r="AF19" s="39"/>
      <c r="AG19" s="39"/>
      <c r="AH19" s="39"/>
      <c r="AI19" s="39"/>
      <c r="AJ19" s="40"/>
      <c r="AK19" s="39"/>
      <c r="AL19" s="39"/>
      <c r="AM19" s="39"/>
      <c r="AN19" s="39"/>
      <c r="AO19" s="39"/>
      <c r="AP19" s="39"/>
      <c r="AQ19" s="39"/>
      <c r="AR19" s="39"/>
      <c r="AS19" s="39"/>
      <c r="AT19" s="39"/>
      <c r="AU19" s="41"/>
      <c r="AV19" s="41"/>
      <c r="AW19" s="41"/>
      <c r="AX19" s="41"/>
      <c r="AY19" s="41"/>
      <c r="AZ19" s="41"/>
      <c r="BA19" s="41"/>
      <c r="BB19" s="41"/>
      <c r="BC19" s="41"/>
      <c r="BD19" s="41"/>
      <c r="BE19" s="41"/>
      <c r="BF19" s="41"/>
      <c r="BG19" s="41"/>
      <c r="BH19" s="41"/>
      <c r="BI19" s="39"/>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39"/>
      <c r="CL19" s="39"/>
      <c r="CM19" s="41"/>
      <c r="CN19" s="41"/>
      <c r="CO19" s="41"/>
      <c r="CP19" s="41"/>
      <c r="CQ19" s="41"/>
      <c r="CR19" s="41"/>
      <c r="CS19" s="41"/>
      <c r="CT19" s="41"/>
      <c r="CU19" s="41"/>
      <c r="CV19" s="41"/>
      <c r="CW19" s="41"/>
      <c r="CX19" s="41"/>
      <c r="CY19" s="41"/>
      <c r="CZ19" s="39"/>
      <c r="DA19" s="39"/>
      <c r="DB19" s="41"/>
      <c r="DC19" s="41"/>
      <c r="DD19" s="41"/>
      <c r="DE19" s="41"/>
      <c r="DF19" s="41"/>
      <c r="DG19" s="41"/>
      <c r="DH19" s="41"/>
      <c r="DI19" s="41"/>
      <c r="DJ19" s="41"/>
      <c r="DK19" s="41"/>
      <c r="DL19" s="28"/>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row>
    <row r="20" spans="1:160" ht="14.25" customHeight="1">
      <c r="A20" s="12"/>
      <c r="B20" s="31"/>
      <c r="C20" s="31"/>
      <c r="D20" s="31"/>
      <c r="E20" s="31"/>
      <c r="F20" s="31"/>
      <c r="G20" s="31"/>
      <c r="H20" s="31"/>
      <c r="I20" s="31"/>
      <c r="J20" s="31"/>
      <c r="K20" s="31"/>
      <c r="L20" s="31"/>
      <c r="M20" s="31"/>
      <c r="N20" s="31"/>
      <c r="O20" s="31"/>
      <c r="P20" s="31"/>
      <c r="Q20" s="31"/>
      <c r="R20" s="31"/>
      <c r="S20" s="31"/>
      <c r="T20" s="31"/>
      <c r="U20" s="31"/>
      <c r="V20" s="31"/>
      <c r="W20" s="31"/>
      <c r="X20" s="31"/>
      <c r="Y20" s="5"/>
      <c r="Z20" s="5"/>
      <c r="AA20" s="5"/>
      <c r="AB20" s="5"/>
      <c r="AC20" s="5"/>
      <c r="AD20" s="5"/>
      <c r="AE20" s="5"/>
      <c r="AF20" s="5"/>
      <c r="AG20" s="5"/>
      <c r="AH20" s="5"/>
      <c r="AI20" s="5"/>
      <c r="AJ20" s="2"/>
      <c r="AK20" s="5"/>
      <c r="AL20" s="5"/>
      <c r="AM20" s="5"/>
      <c r="AN20" s="5"/>
      <c r="AO20" s="5"/>
      <c r="AP20" s="5"/>
      <c r="AQ20" s="5"/>
      <c r="AR20" s="5"/>
      <c r="AS20" s="5"/>
      <c r="AT20" s="5"/>
      <c r="AU20" s="30"/>
      <c r="AV20" s="30"/>
      <c r="AW20" s="30"/>
      <c r="AX20" s="30"/>
      <c r="AY20" s="30"/>
      <c r="AZ20" s="30"/>
      <c r="BA20" s="30"/>
      <c r="BB20" s="30"/>
      <c r="BC20" s="30"/>
      <c r="BD20" s="30"/>
      <c r="BE20" s="30"/>
      <c r="BF20" s="30"/>
      <c r="BG20" s="30"/>
      <c r="BH20" s="30"/>
      <c r="BI20" s="5"/>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5"/>
      <c r="CL20" s="5"/>
      <c r="CM20" s="30"/>
      <c r="CN20" s="30"/>
      <c r="CO20" s="30"/>
      <c r="CP20" s="30"/>
      <c r="CQ20" s="30"/>
      <c r="CR20" s="30"/>
      <c r="CS20" s="30"/>
      <c r="CT20" s="30"/>
      <c r="CU20" s="30"/>
      <c r="CV20" s="30"/>
      <c r="CW20" s="30"/>
      <c r="CX20" s="30"/>
      <c r="CY20" s="30"/>
      <c r="CZ20" s="5"/>
      <c r="DA20" s="5"/>
      <c r="DB20" s="30"/>
      <c r="DC20" s="30"/>
      <c r="DD20" s="30"/>
      <c r="DE20" s="30"/>
      <c r="DF20" s="30"/>
      <c r="DG20" s="30"/>
      <c r="DH20" s="30"/>
      <c r="DI20" s="30"/>
      <c r="DJ20" s="30"/>
      <c r="DK20" s="30"/>
      <c r="DL20" s="26"/>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row>
    <row r="21" spans="1:160" ht="14.25" customHeight="1">
      <c r="A21" s="12"/>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26"/>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row>
    <row r="22" spans="1:160" ht="14.25" customHeight="1">
      <c r="A22" s="12"/>
      <c r="B22" s="9"/>
      <c r="C22" s="9"/>
      <c r="D22" s="9"/>
      <c r="E22" s="9"/>
      <c r="F22" s="9"/>
      <c r="G22" s="9"/>
      <c r="H22" s="9"/>
      <c r="I22" s="9"/>
      <c r="J22" s="9"/>
      <c r="K22" s="9"/>
      <c r="L22" s="9"/>
      <c r="M22" s="9"/>
      <c r="N22" s="9"/>
      <c r="O22" s="9"/>
      <c r="P22" s="9"/>
      <c r="Q22" s="9"/>
      <c r="R22" s="9"/>
      <c r="S22" s="9"/>
      <c r="T22" s="9"/>
      <c r="U22" s="5"/>
      <c r="V22" s="9"/>
      <c r="W22" s="9"/>
      <c r="X22" s="9"/>
      <c r="Y22" s="9"/>
      <c r="Z22" s="9"/>
      <c r="AA22" s="9"/>
      <c r="AB22" s="9"/>
      <c r="AC22" s="9"/>
      <c r="AD22" s="9"/>
      <c r="AE22" s="9"/>
      <c r="AF22" s="9"/>
      <c r="AG22" s="9"/>
      <c r="AH22" s="9"/>
      <c r="AI22" s="9"/>
      <c r="AJ22" s="9"/>
      <c r="AK22" s="9"/>
      <c r="AL22" s="9"/>
      <c r="AM22" s="9"/>
      <c r="AN22" s="9"/>
      <c r="AO22" s="9"/>
      <c r="AP22" s="9"/>
      <c r="AQ22" s="9"/>
      <c r="AR22" s="9"/>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26"/>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row>
    <row r="23" spans="1:160" ht="14.25" customHeight="1">
      <c r="A23" s="12"/>
      <c r="B23" s="189" t="s">
        <v>27</v>
      </c>
      <c r="C23" s="189"/>
      <c r="D23" s="189"/>
      <c r="E23" s="189"/>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5"/>
      <c r="AD23" s="5"/>
      <c r="AE23" s="189" t="s">
        <v>29</v>
      </c>
      <c r="AF23" s="189"/>
      <c r="AG23" s="189"/>
      <c r="AH23" s="189"/>
      <c r="AI23" s="189"/>
      <c r="AJ23" s="189"/>
      <c r="AK23" s="189"/>
      <c r="AL23" s="189"/>
      <c r="AM23" s="189"/>
      <c r="AN23" s="189"/>
      <c r="AO23" s="189"/>
      <c r="AP23" s="189"/>
      <c r="AQ23" s="189"/>
      <c r="AR23" s="189"/>
      <c r="AS23" s="189"/>
      <c r="AT23" s="189"/>
      <c r="AU23" s="189"/>
      <c r="AV23" s="189"/>
      <c r="AW23" s="189"/>
      <c r="AX23" s="189"/>
      <c r="AY23" s="189"/>
      <c r="AZ23" s="189"/>
      <c r="BA23" s="189"/>
      <c r="BB23" s="189"/>
      <c r="BC23" s="189"/>
      <c r="BD23" s="189"/>
      <c r="BE23" s="189"/>
      <c r="BH23" s="244"/>
      <c r="BI23" s="245"/>
      <c r="BJ23" s="245"/>
      <c r="BK23" s="245"/>
      <c r="BL23" s="245"/>
      <c r="BM23" s="245"/>
      <c r="BN23" s="245"/>
      <c r="BO23" s="245"/>
      <c r="BP23" s="245"/>
      <c r="BQ23" s="245"/>
      <c r="BR23" s="245"/>
      <c r="BS23" s="245"/>
      <c r="BT23" s="245"/>
      <c r="BU23" s="245"/>
      <c r="BV23" s="245"/>
      <c r="BW23" s="245"/>
      <c r="BX23" s="245"/>
      <c r="BY23" s="245"/>
      <c r="BZ23" s="245"/>
      <c r="CA23" s="245"/>
      <c r="CB23" s="245"/>
      <c r="CC23" s="245"/>
      <c r="CD23" s="245"/>
      <c r="CE23" s="245"/>
      <c r="CF23" s="245"/>
      <c r="CG23" s="245"/>
      <c r="CH23" s="245"/>
      <c r="CI23" s="245"/>
      <c r="CJ23" s="245"/>
      <c r="CK23" s="245"/>
      <c r="CL23" s="245"/>
      <c r="CM23" s="245"/>
      <c r="CN23" s="245"/>
      <c r="CO23" s="245"/>
      <c r="CP23" s="245"/>
      <c r="CQ23" s="245"/>
      <c r="CR23" s="245"/>
      <c r="CS23" s="245"/>
      <c r="CT23" s="245"/>
      <c r="CU23" s="245"/>
      <c r="CV23" s="245"/>
      <c r="CW23" s="245"/>
      <c r="CX23" s="245"/>
      <c r="CY23" s="245"/>
      <c r="CZ23" s="245"/>
      <c r="DA23" s="245"/>
      <c r="DB23" s="245"/>
      <c r="DC23" s="245"/>
      <c r="DD23" s="245"/>
      <c r="DE23" s="245"/>
      <c r="DF23" s="245"/>
      <c r="DG23" s="245"/>
      <c r="DH23" s="245"/>
      <c r="DI23" s="245"/>
      <c r="DJ23" s="245"/>
      <c r="DK23" s="246"/>
      <c r="DL23" s="26"/>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row>
    <row r="24" spans="1:160" ht="14.25" customHeight="1">
      <c r="A24" s="12"/>
      <c r="B24" s="205"/>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32"/>
      <c r="AD24" s="32"/>
      <c r="AE24" s="205"/>
      <c r="AF24" s="205"/>
      <c r="AG24" s="205"/>
      <c r="AH24" s="205"/>
      <c r="AI24" s="205"/>
      <c r="AJ24" s="205"/>
      <c r="AK24" s="205"/>
      <c r="AL24" s="205"/>
      <c r="AM24" s="205"/>
      <c r="AN24" s="205"/>
      <c r="AO24" s="205"/>
      <c r="AP24" s="205"/>
      <c r="AQ24" s="205"/>
      <c r="AR24" s="205"/>
      <c r="AS24" s="205"/>
      <c r="AT24" s="205"/>
      <c r="AU24" s="205"/>
      <c r="AV24" s="205"/>
      <c r="AW24" s="205"/>
      <c r="AX24" s="205"/>
      <c r="AY24" s="205"/>
      <c r="AZ24" s="205"/>
      <c r="BA24" s="205"/>
      <c r="BB24" s="205"/>
      <c r="BC24" s="205"/>
      <c r="BD24" s="205"/>
      <c r="BE24" s="205"/>
      <c r="BH24" s="247"/>
      <c r="BI24" s="248"/>
      <c r="BJ24" s="248"/>
      <c r="BK24" s="248"/>
      <c r="BL24" s="248"/>
      <c r="BM24" s="248"/>
      <c r="BN24" s="248"/>
      <c r="BO24" s="248"/>
      <c r="BP24" s="248"/>
      <c r="BQ24" s="248"/>
      <c r="BR24" s="248"/>
      <c r="BS24" s="248"/>
      <c r="BT24" s="248"/>
      <c r="BU24" s="248"/>
      <c r="BV24" s="248"/>
      <c r="BW24" s="248"/>
      <c r="BX24" s="248"/>
      <c r="BY24" s="248"/>
      <c r="BZ24" s="248"/>
      <c r="CA24" s="248"/>
      <c r="CB24" s="248"/>
      <c r="CC24" s="248"/>
      <c r="CD24" s="248"/>
      <c r="CE24" s="248"/>
      <c r="CF24" s="248"/>
      <c r="CG24" s="248"/>
      <c r="CH24" s="248"/>
      <c r="CI24" s="248"/>
      <c r="CJ24" s="248"/>
      <c r="CK24" s="248"/>
      <c r="CL24" s="248"/>
      <c r="CM24" s="248"/>
      <c r="CN24" s="248"/>
      <c r="CO24" s="248"/>
      <c r="CP24" s="248"/>
      <c r="CQ24" s="248"/>
      <c r="CR24" s="248"/>
      <c r="CS24" s="248"/>
      <c r="CT24" s="248"/>
      <c r="CU24" s="248"/>
      <c r="CV24" s="248"/>
      <c r="CW24" s="248"/>
      <c r="CX24" s="248"/>
      <c r="CY24" s="248"/>
      <c r="CZ24" s="248"/>
      <c r="DA24" s="248"/>
      <c r="DB24" s="248"/>
      <c r="DC24" s="248"/>
      <c r="DD24" s="248"/>
      <c r="DE24" s="248"/>
      <c r="DF24" s="248"/>
      <c r="DG24" s="248"/>
      <c r="DH24" s="248"/>
      <c r="DI24" s="248"/>
      <c r="DJ24" s="248"/>
      <c r="DK24" s="249"/>
      <c r="DL24" s="26"/>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row>
    <row r="25" spans="1:160" ht="14.25" customHeight="1">
      <c r="A25" s="12"/>
      <c r="B25" s="205"/>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32"/>
      <c r="AD25" s="32"/>
      <c r="AE25" s="205"/>
      <c r="AF25" s="205"/>
      <c r="AG25" s="205"/>
      <c r="AH25" s="205"/>
      <c r="AI25" s="205"/>
      <c r="AJ25" s="205"/>
      <c r="AK25" s="205"/>
      <c r="AL25" s="205"/>
      <c r="AM25" s="205"/>
      <c r="AN25" s="205"/>
      <c r="AO25" s="205"/>
      <c r="AP25" s="205"/>
      <c r="AQ25" s="205"/>
      <c r="AR25" s="205"/>
      <c r="AS25" s="205"/>
      <c r="AT25" s="205"/>
      <c r="AU25" s="205"/>
      <c r="AV25" s="205"/>
      <c r="AW25" s="205"/>
      <c r="AX25" s="205"/>
      <c r="AY25" s="205"/>
      <c r="AZ25" s="205"/>
      <c r="BA25" s="205"/>
      <c r="BB25" s="205"/>
      <c r="BC25" s="205"/>
      <c r="BD25" s="205"/>
      <c r="BE25" s="205"/>
      <c r="BH25" s="247"/>
      <c r="BI25" s="248"/>
      <c r="BJ25" s="248"/>
      <c r="BK25" s="248"/>
      <c r="BL25" s="248"/>
      <c r="BM25" s="248"/>
      <c r="BN25" s="248"/>
      <c r="BO25" s="248"/>
      <c r="BP25" s="248"/>
      <c r="BQ25" s="248"/>
      <c r="BR25" s="248"/>
      <c r="BS25" s="248"/>
      <c r="BT25" s="248"/>
      <c r="BU25" s="248"/>
      <c r="BV25" s="248"/>
      <c r="BW25" s="248"/>
      <c r="BX25" s="248"/>
      <c r="BY25" s="248"/>
      <c r="BZ25" s="248"/>
      <c r="CA25" s="248"/>
      <c r="CB25" s="248"/>
      <c r="CC25" s="248"/>
      <c r="CD25" s="248"/>
      <c r="CE25" s="248"/>
      <c r="CF25" s="248"/>
      <c r="CG25" s="248"/>
      <c r="CH25" s="248"/>
      <c r="CI25" s="248"/>
      <c r="CJ25" s="248"/>
      <c r="CK25" s="248"/>
      <c r="CL25" s="248"/>
      <c r="CM25" s="248"/>
      <c r="CN25" s="248"/>
      <c r="CO25" s="248"/>
      <c r="CP25" s="248"/>
      <c r="CQ25" s="248"/>
      <c r="CR25" s="248"/>
      <c r="CS25" s="248"/>
      <c r="CT25" s="248"/>
      <c r="CU25" s="248"/>
      <c r="CV25" s="248"/>
      <c r="CW25" s="248"/>
      <c r="CX25" s="248"/>
      <c r="CY25" s="248"/>
      <c r="CZ25" s="248"/>
      <c r="DA25" s="248"/>
      <c r="DB25" s="248"/>
      <c r="DC25" s="248"/>
      <c r="DD25" s="248"/>
      <c r="DE25" s="248"/>
      <c r="DF25" s="248"/>
      <c r="DG25" s="248"/>
      <c r="DH25" s="248"/>
      <c r="DI25" s="248"/>
      <c r="DJ25" s="248"/>
      <c r="DK25" s="249"/>
      <c r="DL25" s="26"/>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row>
    <row r="26" spans="1:160" ht="14.25" customHeight="1">
      <c r="A26" s="12"/>
      <c r="B26" s="205"/>
      <c r="C26" s="205"/>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32"/>
      <c r="AD26" s="32"/>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205"/>
      <c r="BB26" s="205"/>
      <c r="BC26" s="205"/>
      <c r="BD26" s="205"/>
      <c r="BE26" s="205"/>
      <c r="BH26" s="247"/>
      <c r="BI26" s="248"/>
      <c r="BJ26" s="248"/>
      <c r="BK26" s="248"/>
      <c r="BL26" s="248"/>
      <c r="BM26" s="248"/>
      <c r="BN26" s="248"/>
      <c r="BO26" s="248"/>
      <c r="BP26" s="248"/>
      <c r="BQ26" s="248"/>
      <c r="BR26" s="248"/>
      <c r="BS26" s="248"/>
      <c r="BT26" s="248"/>
      <c r="BU26" s="248"/>
      <c r="BV26" s="248"/>
      <c r="BW26" s="248"/>
      <c r="BX26" s="248"/>
      <c r="BY26" s="248"/>
      <c r="BZ26" s="248"/>
      <c r="CA26" s="248"/>
      <c r="CB26" s="248"/>
      <c r="CC26" s="248"/>
      <c r="CD26" s="248"/>
      <c r="CE26" s="248"/>
      <c r="CF26" s="248"/>
      <c r="CG26" s="248"/>
      <c r="CH26" s="248"/>
      <c r="CI26" s="248"/>
      <c r="CJ26" s="248"/>
      <c r="CK26" s="248"/>
      <c r="CL26" s="248"/>
      <c r="CM26" s="248"/>
      <c r="CN26" s="248"/>
      <c r="CO26" s="248"/>
      <c r="CP26" s="248"/>
      <c r="CQ26" s="248"/>
      <c r="CR26" s="248"/>
      <c r="CS26" s="248"/>
      <c r="CT26" s="248"/>
      <c r="CU26" s="248"/>
      <c r="CV26" s="248"/>
      <c r="CW26" s="248"/>
      <c r="CX26" s="248"/>
      <c r="CY26" s="248"/>
      <c r="CZ26" s="248"/>
      <c r="DA26" s="248"/>
      <c r="DB26" s="248"/>
      <c r="DC26" s="248"/>
      <c r="DD26" s="248"/>
      <c r="DE26" s="248"/>
      <c r="DF26" s="248"/>
      <c r="DG26" s="248"/>
      <c r="DH26" s="248"/>
      <c r="DI26" s="248"/>
      <c r="DJ26" s="248"/>
      <c r="DK26" s="249"/>
      <c r="DL26" s="26"/>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row>
    <row r="27" spans="1:160" ht="14.25" customHeight="1">
      <c r="A27" s="12"/>
      <c r="B27" s="205"/>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32"/>
      <c r="AD27" s="32"/>
      <c r="AE27" s="205"/>
      <c r="AF27" s="205"/>
      <c r="AG27" s="205"/>
      <c r="AH27" s="205"/>
      <c r="AI27" s="205"/>
      <c r="AJ27" s="205"/>
      <c r="AK27" s="205"/>
      <c r="AL27" s="205"/>
      <c r="AM27" s="205"/>
      <c r="AN27" s="205"/>
      <c r="AO27" s="205"/>
      <c r="AP27" s="205"/>
      <c r="AQ27" s="205"/>
      <c r="AR27" s="205"/>
      <c r="AS27" s="205"/>
      <c r="AT27" s="205"/>
      <c r="AU27" s="205"/>
      <c r="AV27" s="205"/>
      <c r="AW27" s="205"/>
      <c r="AX27" s="205"/>
      <c r="AY27" s="205"/>
      <c r="AZ27" s="205"/>
      <c r="BA27" s="205"/>
      <c r="BB27" s="205"/>
      <c r="BC27" s="205"/>
      <c r="BD27" s="205"/>
      <c r="BE27" s="205"/>
      <c r="BH27" s="247"/>
      <c r="BI27" s="248"/>
      <c r="BJ27" s="248"/>
      <c r="BK27" s="248"/>
      <c r="BL27" s="248"/>
      <c r="BM27" s="248"/>
      <c r="BN27" s="248"/>
      <c r="BO27" s="248"/>
      <c r="BP27" s="248"/>
      <c r="BQ27" s="248"/>
      <c r="BR27" s="248"/>
      <c r="BS27" s="248"/>
      <c r="BT27" s="248"/>
      <c r="BU27" s="248"/>
      <c r="BV27" s="248"/>
      <c r="BW27" s="248"/>
      <c r="BX27" s="248"/>
      <c r="BY27" s="248"/>
      <c r="BZ27" s="248"/>
      <c r="CA27" s="248"/>
      <c r="CB27" s="248"/>
      <c r="CC27" s="248"/>
      <c r="CD27" s="248"/>
      <c r="CE27" s="248"/>
      <c r="CF27" s="248"/>
      <c r="CG27" s="248"/>
      <c r="CH27" s="248"/>
      <c r="CI27" s="248"/>
      <c r="CJ27" s="248"/>
      <c r="CK27" s="248"/>
      <c r="CL27" s="248"/>
      <c r="CM27" s="248"/>
      <c r="CN27" s="248"/>
      <c r="CO27" s="248"/>
      <c r="CP27" s="248"/>
      <c r="CQ27" s="248"/>
      <c r="CR27" s="248"/>
      <c r="CS27" s="248"/>
      <c r="CT27" s="248"/>
      <c r="CU27" s="248"/>
      <c r="CV27" s="248"/>
      <c r="CW27" s="248"/>
      <c r="CX27" s="248"/>
      <c r="CY27" s="248"/>
      <c r="CZ27" s="248"/>
      <c r="DA27" s="248"/>
      <c r="DB27" s="248"/>
      <c r="DC27" s="248"/>
      <c r="DD27" s="248"/>
      <c r="DE27" s="248"/>
      <c r="DF27" s="248"/>
      <c r="DG27" s="248"/>
      <c r="DH27" s="248"/>
      <c r="DI27" s="248"/>
      <c r="DJ27" s="248"/>
      <c r="DK27" s="249"/>
      <c r="DL27" s="26"/>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row>
    <row r="28" spans="1:160" ht="14.25" customHeight="1">
      <c r="A28" s="12"/>
      <c r="B28" s="205"/>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32"/>
      <c r="AD28" s="32"/>
      <c r="AE28" s="205"/>
      <c r="AF28" s="205"/>
      <c r="AG28" s="205"/>
      <c r="AH28" s="205"/>
      <c r="AI28" s="205"/>
      <c r="AJ28" s="205"/>
      <c r="AK28" s="205"/>
      <c r="AL28" s="205"/>
      <c r="AM28" s="205"/>
      <c r="AN28" s="205"/>
      <c r="AO28" s="205"/>
      <c r="AP28" s="205"/>
      <c r="AQ28" s="205"/>
      <c r="AR28" s="205"/>
      <c r="AS28" s="205"/>
      <c r="AT28" s="205"/>
      <c r="AU28" s="205"/>
      <c r="AV28" s="205"/>
      <c r="AW28" s="205"/>
      <c r="AX28" s="205"/>
      <c r="AY28" s="205"/>
      <c r="AZ28" s="205"/>
      <c r="BA28" s="205"/>
      <c r="BB28" s="205"/>
      <c r="BC28" s="205"/>
      <c r="BD28" s="205"/>
      <c r="BE28" s="205"/>
      <c r="BH28" s="247"/>
      <c r="BI28" s="248"/>
      <c r="BJ28" s="248"/>
      <c r="BK28" s="248"/>
      <c r="BL28" s="248"/>
      <c r="BM28" s="248"/>
      <c r="BN28" s="248"/>
      <c r="BO28" s="248"/>
      <c r="BP28" s="248"/>
      <c r="BQ28" s="248"/>
      <c r="BR28" s="248"/>
      <c r="BS28" s="248"/>
      <c r="BT28" s="248"/>
      <c r="BU28" s="248"/>
      <c r="BV28" s="248"/>
      <c r="BW28" s="248"/>
      <c r="BX28" s="248"/>
      <c r="BY28" s="248"/>
      <c r="BZ28" s="248"/>
      <c r="CA28" s="248"/>
      <c r="CB28" s="248"/>
      <c r="CC28" s="248"/>
      <c r="CD28" s="248"/>
      <c r="CE28" s="248"/>
      <c r="CF28" s="248"/>
      <c r="CG28" s="248"/>
      <c r="CH28" s="248"/>
      <c r="CI28" s="248"/>
      <c r="CJ28" s="248"/>
      <c r="CK28" s="248"/>
      <c r="CL28" s="248"/>
      <c r="CM28" s="248"/>
      <c r="CN28" s="248"/>
      <c r="CO28" s="248"/>
      <c r="CP28" s="248"/>
      <c r="CQ28" s="248"/>
      <c r="CR28" s="248"/>
      <c r="CS28" s="248"/>
      <c r="CT28" s="248"/>
      <c r="CU28" s="248"/>
      <c r="CV28" s="248"/>
      <c r="CW28" s="248"/>
      <c r="CX28" s="248"/>
      <c r="CY28" s="248"/>
      <c r="CZ28" s="248"/>
      <c r="DA28" s="248"/>
      <c r="DB28" s="248"/>
      <c r="DC28" s="248"/>
      <c r="DD28" s="248"/>
      <c r="DE28" s="248"/>
      <c r="DF28" s="248"/>
      <c r="DG28" s="248"/>
      <c r="DH28" s="248"/>
      <c r="DI28" s="248"/>
      <c r="DJ28" s="248"/>
      <c r="DK28" s="249"/>
      <c r="DL28" s="26"/>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row>
    <row r="29" spans="1:160" ht="14.25" customHeight="1">
      <c r="A29" s="12"/>
      <c r="B29" s="205"/>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32"/>
      <c r="AD29" s="37"/>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5"/>
      <c r="BD29" s="205"/>
      <c r="BE29" s="205"/>
      <c r="BH29" s="247"/>
      <c r="BI29" s="248"/>
      <c r="BJ29" s="248"/>
      <c r="BK29" s="248"/>
      <c r="BL29" s="248"/>
      <c r="BM29" s="248"/>
      <c r="BN29" s="248"/>
      <c r="BO29" s="248"/>
      <c r="BP29" s="248"/>
      <c r="BQ29" s="248"/>
      <c r="BR29" s="248"/>
      <c r="BS29" s="248"/>
      <c r="BT29" s="248"/>
      <c r="BU29" s="248"/>
      <c r="BV29" s="248"/>
      <c r="BW29" s="248"/>
      <c r="BX29" s="248"/>
      <c r="BY29" s="248"/>
      <c r="BZ29" s="248"/>
      <c r="CA29" s="248"/>
      <c r="CB29" s="248"/>
      <c r="CC29" s="248"/>
      <c r="CD29" s="248"/>
      <c r="CE29" s="248"/>
      <c r="CF29" s="248"/>
      <c r="CG29" s="248"/>
      <c r="CH29" s="248"/>
      <c r="CI29" s="248"/>
      <c r="CJ29" s="248"/>
      <c r="CK29" s="248"/>
      <c r="CL29" s="248"/>
      <c r="CM29" s="248"/>
      <c r="CN29" s="248"/>
      <c r="CO29" s="248"/>
      <c r="CP29" s="248"/>
      <c r="CQ29" s="248"/>
      <c r="CR29" s="248"/>
      <c r="CS29" s="248"/>
      <c r="CT29" s="248"/>
      <c r="CU29" s="248"/>
      <c r="CV29" s="248"/>
      <c r="CW29" s="248"/>
      <c r="CX29" s="248"/>
      <c r="CY29" s="248"/>
      <c r="CZ29" s="248"/>
      <c r="DA29" s="248"/>
      <c r="DB29" s="248"/>
      <c r="DC29" s="248"/>
      <c r="DD29" s="248"/>
      <c r="DE29" s="248"/>
      <c r="DF29" s="248"/>
      <c r="DG29" s="248"/>
      <c r="DH29" s="248"/>
      <c r="DI29" s="248"/>
      <c r="DJ29" s="248"/>
      <c r="DK29" s="249"/>
      <c r="DL29" s="26"/>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row>
    <row r="30" spans="1:160" ht="14.25" customHeight="1">
      <c r="A30" s="12"/>
      <c r="B30" s="2"/>
      <c r="C30" s="9"/>
      <c r="D30" s="9"/>
      <c r="E30" s="9"/>
      <c r="F30" s="9"/>
      <c r="G30" s="9"/>
      <c r="H30" s="9"/>
      <c r="I30" s="9"/>
      <c r="J30" s="9"/>
      <c r="K30" s="9"/>
      <c r="L30" s="9"/>
      <c r="M30" s="2"/>
      <c r="N30" s="2"/>
      <c r="O30" s="2"/>
      <c r="P30" s="4"/>
      <c r="Q30" s="5"/>
      <c r="R30" s="5"/>
      <c r="S30" s="5"/>
      <c r="T30" s="5"/>
      <c r="U30" s="5"/>
      <c r="V30" s="5"/>
      <c r="W30" s="5"/>
      <c r="X30" s="5"/>
      <c r="Y30" s="2"/>
      <c r="Z30" s="2"/>
      <c r="AA30" s="2"/>
      <c r="AB30" s="2"/>
      <c r="AC30" s="2"/>
      <c r="AD30" s="2"/>
      <c r="AE30" s="2"/>
      <c r="AF30" s="5"/>
      <c r="AG30" s="5"/>
      <c r="AH30" s="5"/>
      <c r="AI30" s="5"/>
      <c r="AJ30" s="2"/>
      <c r="AK30" s="5"/>
      <c r="AL30" s="5"/>
      <c r="AM30" s="5"/>
      <c r="AN30" s="5"/>
      <c r="AO30" s="5"/>
      <c r="AP30" s="5"/>
      <c r="AQ30" s="5"/>
      <c r="AR30" s="5"/>
      <c r="AS30" s="5"/>
      <c r="AT30" s="5"/>
      <c r="AU30" s="5"/>
      <c r="AV30" s="5"/>
      <c r="AW30" s="5"/>
      <c r="AX30" s="5"/>
      <c r="AY30" s="5"/>
      <c r="AZ30" s="5"/>
      <c r="BA30" s="5"/>
      <c r="BB30" s="5"/>
      <c r="BC30" s="5"/>
      <c r="BD30" s="5"/>
      <c r="BE30" s="5"/>
      <c r="BF30" s="5"/>
      <c r="BG30" s="5"/>
      <c r="BH30" s="247"/>
      <c r="BI30" s="248"/>
      <c r="BJ30" s="248"/>
      <c r="BK30" s="248"/>
      <c r="BL30" s="248"/>
      <c r="BM30" s="248"/>
      <c r="BN30" s="248"/>
      <c r="BO30" s="248"/>
      <c r="BP30" s="248"/>
      <c r="BQ30" s="248"/>
      <c r="BR30" s="248"/>
      <c r="BS30" s="248"/>
      <c r="BT30" s="248"/>
      <c r="BU30" s="248"/>
      <c r="BV30" s="248"/>
      <c r="BW30" s="248"/>
      <c r="BX30" s="248"/>
      <c r="BY30" s="248"/>
      <c r="BZ30" s="248"/>
      <c r="CA30" s="248"/>
      <c r="CB30" s="248"/>
      <c r="CC30" s="248"/>
      <c r="CD30" s="248"/>
      <c r="CE30" s="248"/>
      <c r="CF30" s="248"/>
      <c r="CG30" s="248"/>
      <c r="CH30" s="248"/>
      <c r="CI30" s="248"/>
      <c r="CJ30" s="248"/>
      <c r="CK30" s="248"/>
      <c r="CL30" s="248"/>
      <c r="CM30" s="248"/>
      <c r="CN30" s="248"/>
      <c r="CO30" s="248"/>
      <c r="CP30" s="248"/>
      <c r="CQ30" s="248"/>
      <c r="CR30" s="248"/>
      <c r="CS30" s="248"/>
      <c r="CT30" s="248"/>
      <c r="CU30" s="248"/>
      <c r="CV30" s="248"/>
      <c r="CW30" s="248"/>
      <c r="CX30" s="248"/>
      <c r="CY30" s="248"/>
      <c r="CZ30" s="248"/>
      <c r="DA30" s="248"/>
      <c r="DB30" s="248"/>
      <c r="DC30" s="248"/>
      <c r="DD30" s="248"/>
      <c r="DE30" s="248"/>
      <c r="DF30" s="248"/>
      <c r="DG30" s="248"/>
      <c r="DH30" s="248"/>
      <c r="DI30" s="248"/>
      <c r="DJ30" s="248"/>
      <c r="DK30" s="249"/>
      <c r="DL30" s="26"/>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row>
    <row r="31" spans="1:160" ht="14.25" customHeight="1">
      <c r="A31" s="12"/>
      <c r="B31" s="189" t="s">
        <v>28</v>
      </c>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5"/>
      <c r="AD31" s="5"/>
      <c r="AE31" s="189" t="s">
        <v>12</v>
      </c>
      <c r="AF31" s="189"/>
      <c r="AG31" s="189"/>
      <c r="AH31" s="189"/>
      <c r="AI31" s="189"/>
      <c r="AJ31" s="189"/>
      <c r="AK31" s="189"/>
      <c r="AL31" s="189"/>
      <c r="AM31" s="189"/>
      <c r="AN31" s="189"/>
      <c r="AO31" s="189"/>
      <c r="AP31" s="189"/>
      <c r="AQ31" s="189"/>
      <c r="AR31" s="189"/>
      <c r="AS31" s="189"/>
      <c r="AT31" s="189"/>
      <c r="AU31" s="189"/>
      <c r="AV31" s="189"/>
      <c r="AW31" s="189"/>
      <c r="AX31" s="189"/>
      <c r="AY31" s="189"/>
      <c r="AZ31" s="189"/>
      <c r="BA31" s="189"/>
      <c r="BB31" s="189"/>
      <c r="BC31" s="189"/>
      <c r="BD31" s="189"/>
      <c r="BE31" s="189"/>
      <c r="BF31" s="5"/>
      <c r="BG31" s="5"/>
      <c r="BH31" s="247"/>
      <c r="BI31" s="248"/>
      <c r="BJ31" s="248"/>
      <c r="BK31" s="248"/>
      <c r="BL31" s="248"/>
      <c r="BM31" s="248"/>
      <c r="BN31" s="248"/>
      <c r="BO31" s="248"/>
      <c r="BP31" s="248"/>
      <c r="BQ31" s="248"/>
      <c r="BR31" s="248"/>
      <c r="BS31" s="248"/>
      <c r="BT31" s="248"/>
      <c r="BU31" s="248"/>
      <c r="BV31" s="248"/>
      <c r="BW31" s="248"/>
      <c r="BX31" s="248"/>
      <c r="BY31" s="248"/>
      <c r="BZ31" s="248"/>
      <c r="CA31" s="248"/>
      <c r="CB31" s="248"/>
      <c r="CC31" s="248"/>
      <c r="CD31" s="248"/>
      <c r="CE31" s="248"/>
      <c r="CF31" s="248"/>
      <c r="CG31" s="248"/>
      <c r="CH31" s="248"/>
      <c r="CI31" s="248"/>
      <c r="CJ31" s="248"/>
      <c r="CK31" s="248"/>
      <c r="CL31" s="248"/>
      <c r="CM31" s="248"/>
      <c r="CN31" s="248"/>
      <c r="CO31" s="248"/>
      <c r="CP31" s="248"/>
      <c r="CQ31" s="248"/>
      <c r="CR31" s="248"/>
      <c r="CS31" s="248"/>
      <c r="CT31" s="248"/>
      <c r="CU31" s="248"/>
      <c r="CV31" s="248"/>
      <c r="CW31" s="248"/>
      <c r="CX31" s="248"/>
      <c r="CY31" s="248"/>
      <c r="CZ31" s="248"/>
      <c r="DA31" s="248"/>
      <c r="DB31" s="248"/>
      <c r="DC31" s="248"/>
      <c r="DD31" s="248"/>
      <c r="DE31" s="248"/>
      <c r="DF31" s="248"/>
      <c r="DG31" s="248"/>
      <c r="DH31" s="248"/>
      <c r="DI31" s="248"/>
      <c r="DJ31" s="248"/>
      <c r="DK31" s="249"/>
      <c r="DL31" s="26"/>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row>
    <row r="32" spans="1:160" ht="14.25" customHeight="1">
      <c r="A32" s="12"/>
      <c r="B32" s="205"/>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32"/>
      <c r="AD32" s="32"/>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5"/>
      <c r="BG32" s="5"/>
      <c r="BH32" s="247"/>
      <c r="BI32" s="248"/>
      <c r="BJ32" s="248"/>
      <c r="BK32" s="248"/>
      <c r="BL32" s="248"/>
      <c r="BM32" s="248"/>
      <c r="BN32" s="248"/>
      <c r="BO32" s="248"/>
      <c r="BP32" s="248"/>
      <c r="BQ32" s="248"/>
      <c r="BR32" s="248"/>
      <c r="BS32" s="248"/>
      <c r="BT32" s="248"/>
      <c r="BU32" s="248"/>
      <c r="BV32" s="248"/>
      <c r="BW32" s="248"/>
      <c r="BX32" s="248"/>
      <c r="BY32" s="248"/>
      <c r="BZ32" s="248"/>
      <c r="CA32" s="248"/>
      <c r="CB32" s="248"/>
      <c r="CC32" s="248"/>
      <c r="CD32" s="248"/>
      <c r="CE32" s="248"/>
      <c r="CF32" s="248"/>
      <c r="CG32" s="248"/>
      <c r="CH32" s="248"/>
      <c r="CI32" s="248"/>
      <c r="CJ32" s="248"/>
      <c r="CK32" s="248"/>
      <c r="CL32" s="248"/>
      <c r="CM32" s="248"/>
      <c r="CN32" s="248"/>
      <c r="CO32" s="248"/>
      <c r="CP32" s="248"/>
      <c r="CQ32" s="248"/>
      <c r="CR32" s="248"/>
      <c r="CS32" s="248"/>
      <c r="CT32" s="248"/>
      <c r="CU32" s="248"/>
      <c r="CV32" s="248"/>
      <c r="CW32" s="248"/>
      <c r="CX32" s="248"/>
      <c r="CY32" s="248"/>
      <c r="CZ32" s="248"/>
      <c r="DA32" s="248"/>
      <c r="DB32" s="248"/>
      <c r="DC32" s="248"/>
      <c r="DD32" s="248"/>
      <c r="DE32" s="248"/>
      <c r="DF32" s="248"/>
      <c r="DG32" s="248"/>
      <c r="DH32" s="248"/>
      <c r="DI32" s="248"/>
      <c r="DJ32" s="248"/>
      <c r="DK32" s="249"/>
      <c r="DL32" s="26"/>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row>
    <row r="33" spans="1:160" ht="14.25">
      <c r="A33" s="12"/>
      <c r="B33" s="205"/>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32"/>
      <c r="AD33" s="32"/>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5"/>
      <c r="BG33" s="5"/>
      <c r="BH33" s="247"/>
      <c r="BI33" s="248"/>
      <c r="BJ33" s="248"/>
      <c r="BK33" s="248"/>
      <c r="BL33" s="248"/>
      <c r="BM33" s="248"/>
      <c r="BN33" s="248"/>
      <c r="BO33" s="248"/>
      <c r="BP33" s="248"/>
      <c r="BQ33" s="248"/>
      <c r="BR33" s="248"/>
      <c r="BS33" s="248"/>
      <c r="BT33" s="248"/>
      <c r="BU33" s="248"/>
      <c r="BV33" s="248"/>
      <c r="BW33" s="248"/>
      <c r="BX33" s="248"/>
      <c r="BY33" s="248"/>
      <c r="BZ33" s="248"/>
      <c r="CA33" s="248"/>
      <c r="CB33" s="248"/>
      <c r="CC33" s="248"/>
      <c r="CD33" s="248"/>
      <c r="CE33" s="248"/>
      <c r="CF33" s="248"/>
      <c r="CG33" s="248"/>
      <c r="CH33" s="248"/>
      <c r="CI33" s="248"/>
      <c r="CJ33" s="248"/>
      <c r="CK33" s="248"/>
      <c r="CL33" s="248"/>
      <c r="CM33" s="248"/>
      <c r="CN33" s="248"/>
      <c r="CO33" s="248"/>
      <c r="CP33" s="248"/>
      <c r="CQ33" s="248"/>
      <c r="CR33" s="248"/>
      <c r="CS33" s="248"/>
      <c r="CT33" s="248"/>
      <c r="CU33" s="248"/>
      <c r="CV33" s="248"/>
      <c r="CW33" s="248"/>
      <c r="CX33" s="248"/>
      <c r="CY33" s="248"/>
      <c r="CZ33" s="248"/>
      <c r="DA33" s="248"/>
      <c r="DB33" s="248"/>
      <c r="DC33" s="248"/>
      <c r="DD33" s="248"/>
      <c r="DE33" s="248"/>
      <c r="DF33" s="248"/>
      <c r="DG33" s="248"/>
      <c r="DH33" s="248"/>
      <c r="DI33" s="248"/>
      <c r="DJ33" s="248"/>
      <c r="DK33" s="249"/>
      <c r="DL33" s="26"/>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row>
    <row r="34" spans="1:160" ht="14.25" customHeight="1">
      <c r="A34" s="12"/>
      <c r="B34" s="205"/>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32"/>
      <c r="AD34" s="32"/>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5"/>
      <c r="BC34" s="205"/>
      <c r="BD34" s="205"/>
      <c r="BE34" s="205"/>
      <c r="BF34" s="5"/>
      <c r="BH34" s="247"/>
      <c r="BI34" s="248"/>
      <c r="BJ34" s="248"/>
      <c r="BK34" s="248"/>
      <c r="BL34" s="248"/>
      <c r="BM34" s="248"/>
      <c r="BN34" s="248"/>
      <c r="BO34" s="248"/>
      <c r="BP34" s="248"/>
      <c r="BQ34" s="248"/>
      <c r="BR34" s="248"/>
      <c r="BS34" s="248"/>
      <c r="BT34" s="248"/>
      <c r="BU34" s="248"/>
      <c r="BV34" s="248"/>
      <c r="BW34" s="248"/>
      <c r="BX34" s="248"/>
      <c r="BY34" s="248"/>
      <c r="BZ34" s="248"/>
      <c r="CA34" s="248"/>
      <c r="CB34" s="248"/>
      <c r="CC34" s="248"/>
      <c r="CD34" s="248"/>
      <c r="CE34" s="248"/>
      <c r="CF34" s="248"/>
      <c r="CG34" s="248"/>
      <c r="CH34" s="248"/>
      <c r="CI34" s="248"/>
      <c r="CJ34" s="248"/>
      <c r="CK34" s="248"/>
      <c r="CL34" s="248"/>
      <c r="CM34" s="248"/>
      <c r="CN34" s="248"/>
      <c r="CO34" s="248"/>
      <c r="CP34" s="248"/>
      <c r="CQ34" s="248"/>
      <c r="CR34" s="248"/>
      <c r="CS34" s="248"/>
      <c r="CT34" s="248"/>
      <c r="CU34" s="248"/>
      <c r="CV34" s="248"/>
      <c r="CW34" s="248"/>
      <c r="CX34" s="248"/>
      <c r="CY34" s="248"/>
      <c r="CZ34" s="248"/>
      <c r="DA34" s="248"/>
      <c r="DB34" s="248"/>
      <c r="DC34" s="248"/>
      <c r="DD34" s="248"/>
      <c r="DE34" s="248"/>
      <c r="DF34" s="248"/>
      <c r="DG34" s="248"/>
      <c r="DH34" s="248"/>
      <c r="DI34" s="248"/>
      <c r="DJ34" s="248"/>
      <c r="DK34" s="249"/>
      <c r="DL34" s="26"/>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row>
    <row r="35" spans="1:160" ht="14.25" customHeight="1">
      <c r="A35" s="12"/>
      <c r="B35" s="205"/>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32"/>
      <c r="AD35" s="32"/>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5"/>
      <c r="BH35" s="247"/>
      <c r="BI35" s="248"/>
      <c r="BJ35" s="248"/>
      <c r="BK35" s="248"/>
      <c r="BL35" s="248"/>
      <c r="BM35" s="248"/>
      <c r="BN35" s="248"/>
      <c r="BO35" s="248"/>
      <c r="BP35" s="248"/>
      <c r="BQ35" s="248"/>
      <c r="BR35" s="248"/>
      <c r="BS35" s="248"/>
      <c r="BT35" s="248"/>
      <c r="BU35" s="248"/>
      <c r="BV35" s="248"/>
      <c r="BW35" s="248"/>
      <c r="BX35" s="248"/>
      <c r="BY35" s="248"/>
      <c r="BZ35" s="248"/>
      <c r="CA35" s="248"/>
      <c r="CB35" s="248"/>
      <c r="CC35" s="248"/>
      <c r="CD35" s="248"/>
      <c r="CE35" s="248"/>
      <c r="CF35" s="248"/>
      <c r="CG35" s="248"/>
      <c r="CH35" s="248"/>
      <c r="CI35" s="248"/>
      <c r="CJ35" s="248"/>
      <c r="CK35" s="248"/>
      <c r="CL35" s="248"/>
      <c r="CM35" s="248"/>
      <c r="CN35" s="248"/>
      <c r="CO35" s="248"/>
      <c r="CP35" s="248"/>
      <c r="CQ35" s="248"/>
      <c r="CR35" s="248"/>
      <c r="CS35" s="248"/>
      <c r="CT35" s="248"/>
      <c r="CU35" s="248"/>
      <c r="CV35" s="248"/>
      <c r="CW35" s="248"/>
      <c r="CX35" s="248"/>
      <c r="CY35" s="248"/>
      <c r="CZ35" s="248"/>
      <c r="DA35" s="248"/>
      <c r="DB35" s="248"/>
      <c r="DC35" s="248"/>
      <c r="DD35" s="248"/>
      <c r="DE35" s="248"/>
      <c r="DF35" s="248"/>
      <c r="DG35" s="248"/>
      <c r="DH35" s="248"/>
      <c r="DI35" s="248"/>
      <c r="DJ35" s="248"/>
      <c r="DK35" s="249"/>
      <c r="DL35" s="26"/>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row>
    <row r="36" spans="1:160" ht="14.25" customHeight="1">
      <c r="A36" s="12"/>
      <c r="B36" s="205"/>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32"/>
      <c r="AD36" s="32"/>
      <c r="AE36" s="205"/>
      <c r="AF36" s="205"/>
      <c r="AG36" s="205"/>
      <c r="AH36" s="205"/>
      <c r="AI36" s="205"/>
      <c r="AJ36" s="205"/>
      <c r="AK36" s="205"/>
      <c r="AL36" s="205"/>
      <c r="AM36" s="205"/>
      <c r="AN36" s="205"/>
      <c r="AO36" s="205"/>
      <c r="AP36" s="205"/>
      <c r="AQ36" s="205"/>
      <c r="AR36" s="205"/>
      <c r="AS36" s="205"/>
      <c r="AT36" s="205"/>
      <c r="AU36" s="205"/>
      <c r="AV36" s="205"/>
      <c r="AW36" s="205"/>
      <c r="AX36" s="205"/>
      <c r="AY36" s="205"/>
      <c r="AZ36" s="205"/>
      <c r="BA36" s="205"/>
      <c r="BB36" s="205"/>
      <c r="BC36" s="205"/>
      <c r="BD36" s="205"/>
      <c r="BE36" s="205"/>
      <c r="BF36" s="5"/>
      <c r="BH36" s="247"/>
      <c r="BI36" s="248"/>
      <c r="BJ36" s="248"/>
      <c r="BK36" s="248"/>
      <c r="BL36" s="248"/>
      <c r="BM36" s="248"/>
      <c r="BN36" s="248"/>
      <c r="BO36" s="248"/>
      <c r="BP36" s="248"/>
      <c r="BQ36" s="248"/>
      <c r="BR36" s="248"/>
      <c r="BS36" s="248"/>
      <c r="BT36" s="248"/>
      <c r="BU36" s="248"/>
      <c r="BV36" s="248"/>
      <c r="BW36" s="248"/>
      <c r="BX36" s="248"/>
      <c r="BY36" s="248"/>
      <c r="BZ36" s="248"/>
      <c r="CA36" s="248"/>
      <c r="CB36" s="248"/>
      <c r="CC36" s="248"/>
      <c r="CD36" s="248"/>
      <c r="CE36" s="248"/>
      <c r="CF36" s="248"/>
      <c r="CG36" s="248"/>
      <c r="CH36" s="248"/>
      <c r="CI36" s="248"/>
      <c r="CJ36" s="248"/>
      <c r="CK36" s="248"/>
      <c r="CL36" s="248"/>
      <c r="CM36" s="248"/>
      <c r="CN36" s="248"/>
      <c r="CO36" s="248"/>
      <c r="CP36" s="248"/>
      <c r="CQ36" s="248"/>
      <c r="CR36" s="248"/>
      <c r="CS36" s="248"/>
      <c r="CT36" s="248"/>
      <c r="CU36" s="248"/>
      <c r="CV36" s="248"/>
      <c r="CW36" s="248"/>
      <c r="CX36" s="248"/>
      <c r="CY36" s="248"/>
      <c r="CZ36" s="248"/>
      <c r="DA36" s="248"/>
      <c r="DB36" s="248"/>
      <c r="DC36" s="248"/>
      <c r="DD36" s="248"/>
      <c r="DE36" s="248"/>
      <c r="DF36" s="248"/>
      <c r="DG36" s="248"/>
      <c r="DH36" s="248"/>
      <c r="DI36" s="248"/>
      <c r="DJ36" s="248"/>
      <c r="DK36" s="249"/>
      <c r="DL36" s="26"/>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row>
    <row r="37" spans="1:160" ht="14.25" customHeight="1">
      <c r="A37" s="12"/>
      <c r="B37" s="205"/>
      <c r="C37" s="205"/>
      <c r="D37" s="205"/>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32"/>
      <c r="AD37" s="37"/>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205"/>
      <c r="BD37" s="205"/>
      <c r="BE37" s="205"/>
      <c r="BF37" s="5"/>
      <c r="BH37" s="247"/>
      <c r="BI37" s="248"/>
      <c r="BJ37" s="248"/>
      <c r="BK37" s="248"/>
      <c r="BL37" s="248"/>
      <c r="BM37" s="248"/>
      <c r="BN37" s="248"/>
      <c r="BO37" s="248"/>
      <c r="BP37" s="248"/>
      <c r="BQ37" s="248"/>
      <c r="BR37" s="248"/>
      <c r="BS37" s="248"/>
      <c r="BT37" s="248"/>
      <c r="BU37" s="248"/>
      <c r="BV37" s="248"/>
      <c r="BW37" s="248"/>
      <c r="BX37" s="248"/>
      <c r="BY37" s="248"/>
      <c r="BZ37" s="248"/>
      <c r="CA37" s="248"/>
      <c r="CB37" s="248"/>
      <c r="CC37" s="248"/>
      <c r="CD37" s="248"/>
      <c r="CE37" s="248"/>
      <c r="CF37" s="248"/>
      <c r="CG37" s="248"/>
      <c r="CH37" s="248"/>
      <c r="CI37" s="248"/>
      <c r="CJ37" s="248"/>
      <c r="CK37" s="248"/>
      <c r="CL37" s="248"/>
      <c r="CM37" s="248"/>
      <c r="CN37" s="248"/>
      <c r="CO37" s="248"/>
      <c r="CP37" s="248"/>
      <c r="CQ37" s="248"/>
      <c r="CR37" s="248"/>
      <c r="CS37" s="248"/>
      <c r="CT37" s="248"/>
      <c r="CU37" s="248"/>
      <c r="CV37" s="248"/>
      <c r="CW37" s="248"/>
      <c r="CX37" s="248"/>
      <c r="CY37" s="248"/>
      <c r="CZ37" s="248"/>
      <c r="DA37" s="248"/>
      <c r="DB37" s="248"/>
      <c r="DC37" s="248"/>
      <c r="DD37" s="248"/>
      <c r="DE37" s="248"/>
      <c r="DF37" s="248"/>
      <c r="DG37" s="248"/>
      <c r="DH37" s="248"/>
      <c r="DI37" s="248"/>
      <c r="DJ37" s="248"/>
      <c r="DK37" s="249"/>
      <c r="DL37" s="26"/>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row>
    <row r="38" spans="1:160" ht="14.25" customHeight="1">
      <c r="A38" s="12"/>
      <c r="B38" s="15"/>
      <c r="C38" s="1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6"/>
      <c r="AL38" s="14"/>
      <c r="AM38" s="14"/>
      <c r="AN38" s="14"/>
      <c r="AO38" s="14"/>
      <c r="AP38" s="14"/>
      <c r="AQ38" s="14"/>
      <c r="AR38" s="14"/>
      <c r="AS38" s="5"/>
      <c r="AT38" s="5"/>
      <c r="AU38" s="5"/>
      <c r="AV38" s="5"/>
      <c r="AW38" s="5"/>
      <c r="AX38" s="5"/>
      <c r="AY38" s="5"/>
      <c r="AZ38" s="5"/>
      <c r="BA38" s="5"/>
      <c r="BB38" s="5"/>
      <c r="BC38" s="5"/>
      <c r="BD38" s="5"/>
      <c r="BE38" s="5"/>
      <c r="BF38" s="5"/>
      <c r="BH38" s="247"/>
      <c r="BI38" s="248"/>
      <c r="BJ38" s="248"/>
      <c r="BK38" s="248"/>
      <c r="BL38" s="248"/>
      <c r="BM38" s="248"/>
      <c r="BN38" s="248"/>
      <c r="BO38" s="248"/>
      <c r="BP38" s="248"/>
      <c r="BQ38" s="248"/>
      <c r="BR38" s="248"/>
      <c r="BS38" s="248"/>
      <c r="BT38" s="248"/>
      <c r="BU38" s="248"/>
      <c r="BV38" s="248"/>
      <c r="BW38" s="248"/>
      <c r="BX38" s="248"/>
      <c r="BY38" s="248"/>
      <c r="BZ38" s="248"/>
      <c r="CA38" s="248"/>
      <c r="CB38" s="248"/>
      <c r="CC38" s="248"/>
      <c r="CD38" s="248"/>
      <c r="CE38" s="248"/>
      <c r="CF38" s="248"/>
      <c r="CG38" s="248"/>
      <c r="CH38" s="248"/>
      <c r="CI38" s="248"/>
      <c r="CJ38" s="248"/>
      <c r="CK38" s="248"/>
      <c r="CL38" s="248"/>
      <c r="CM38" s="248"/>
      <c r="CN38" s="248"/>
      <c r="CO38" s="248"/>
      <c r="CP38" s="248"/>
      <c r="CQ38" s="248"/>
      <c r="CR38" s="248"/>
      <c r="CS38" s="248"/>
      <c r="CT38" s="248"/>
      <c r="CU38" s="248"/>
      <c r="CV38" s="248"/>
      <c r="CW38" s="248"/>
      <c r="CX38" s="248"/>
      <c r="CY38" s="248"/>
      <c r="CZ38" s="248"/>
      <c r="DA38" s="248"/>
      <c r="DB38" s="248"/>
      <c r="DC38" s="248"/>
      <c r="DD38" s="248"/>
      <c r="DE38" s="248"/>
      <c r="DF38" s="248"/>
      <c r="DG38" s="248"/>
      <c r="DH38" s="248"/>
      <c r="DI38" s="248"/>
      <c r="DJ38" s="248"/>
      <c r="DK38" s="249"/>
      <c r="DL38" s="26"/>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row>
    <row r="39" spans="1:160" ht="14.25" customHeight="1">
      <c r="A39" s="12"/>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5"/>
      <c r="BH39" s="247"/>
      <c r="BI39" s="248"/>
      <c r="BJ39" s="248"/>
      <c r="BK39" s="248"/>
      <c r="BL39" s="248"/>
      <c r="BM39" s="248"/>
      <c r="BN39" s="248"/>
      <c r="BO39" s="248"/>
      <c r="BP39" s="248"/>
      <c r="BQ39" s="248"/>
      <c r="BR39" s="248"/>
      <c r="BS39" s="248"/>
      <c r="BT39" s="248"/>
      <c r="BU39" s="248"/>
      <c r="BV39" s="248"/>
      <c r="BW39" s="248"/>
      <c r="BX39" s="248"/>
      <c r="BY39" s="248"/>
      <c r="BZ39" s="248"/>
      <c r="CA39" s="248"/>
      <c r="CB39" s="248"/>
      <c r="CC39" s="248"/>
      <c r="CD39" s="248"/>
      <c r="CE39" s="248"/>
      <c r="CF39" s="248"/>
      <c r="CG39" s="248"/>
      <c r="CH39" s="248"/>
      <c r="CI39" s="248"/>
      <c r="CJ39" s="248"/>
      <c r="CK39" s="248"/>
      <c r="CL39" s="248"/>
      <c r="CM39" s="248"/>
      <c r="CN39" s="248"/>
      <c r="CO39" s="248"/>
      <c r="CP39" s="248"/>
      <c r="CQ39" s="248"/>
      <c r="CR39" s="248"/>
      <c r="CS39" s="248"/>
      <c r="CT39" s="248"/>
      <c r="CU39" s="248"/>
      <c r="CV39" s="248"/>
      <c r="CW39" s="248"/>
      <c r="CX39" s="248"/>
      <c r="CY39" s="248"/>
      <c r="CZ39" s="248"/>
      <c r="DA39" s="248"/>
      <c r="DB39" s="248"/>
      <c r="DC39" s="248"/>
      <c r="DD39" s="248"/>
      <c r="DE39" s="248"/>
      <c r="DF39" s="248"/>
      <c r="DG39" s="248"/>
      <c r="DH39" s="248"/>
      <c r="DI39" s="248"/>
      <c r="DJ39" s="248"/>
      <c r="DK39" s="249"/>
      <c r="DL39" s="26"/>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row>
    <row r="40" spans="1:160" ht="14.25" customHeight="1">
      <c r="A40" s="12"/>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5"/>
      <c r="BH40" s="247"/>
      <c r="BI40" s="248"/>
      <c r="BJ40" s="248"/>
      <c r="BK40" s="248"/>
      <c r="BL40" s="248"/>
      <c r="BM40" s="248"/>
      <c r="BN40" s="248"/>
      <c r="BO40" s="248"/>
      <c r="BP40" s="248"/>
      <c r="BQ40" s="248"/>
      <c r="BR40" s="248"/>
      <c r="BS40" s="248"/>
      <c r="BT40" s="248"/>
      <c r="BU40" s="248"/>
      <c r="BV40" s="248"/>
      <c r="BW40" s="248"/>
      <c r="BX40" s="248"/>
      <c r="BY40" s="248"/>
      <c r="BZ40" s="248"/>
      <c r="CA40" s="248"/>
      <c r="CB40" s="248"/>
      <c r="CC40" s="248"/>
      <c r="CD40" s="248"/>
      <c r="CE40" s="248"/>
      <c r="CF40" s="248"/>
      <c r="CG40" s="248"/>
      <c r="CH40" s="248"/>
      <c r="CI40" s="248"/>
      <c r="CJ40" s="248"/>
      <c r="CK40" s="248"/>
      <c r="CL40" s="248"/>
      <c r="CM40" s="248"/>
      <c r="CN40" s="248"/>
      <c r="CO40" s="248"/>
      <c r="CP40" s="248"/>
      <c r="CQ40" s="248"/>
      <c r="CR40" s="248"/>
      <c r="CS40" s="248"/>
      <c r="CT40" s="248"/>
      <c r="CU40" s="248"/>
      <c r="CV40" s="248"/>
      <c r="CW40" s="248"/>
      <c r="CX40" s="248"/>
      <c r="CY40" s="248"/>
      <c r="CZ40" s="248"/>
      <c r="DA40" s="248"/>
      <c r="DB40" s="248"/>
      <c r="DC40" s="248"/>
      <c r="DD40" s="248"/>
      <c r="DE40" s="248"/>
      <c r="DF40" s="248"/>
      <c r="DG40" s="248"/>
      <c r="DH40" s="248"/>
      <c r="DI40" s="248"/>
      <c r="DJ40" s="248"/>
      <c r="DK40" s="249"/>
      <c r="DL40" s="26"/>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row>
    <row r="41" spans="1:160" ht="14.25" customHeight="1">
      <c r="A41" s="12"/>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5"/>
      <c r="BG41" s="5"/>
      <c r="BH41" s="247"/>
      <c r="BI41" s="248"/>
      <c r="BJ41" s="248"/>
      <c r="BK41" s="248"/>
      <c r="BL41" s="248"/>
      <c r="BM41" s="248"/>
      <c r="BN41" s="248"/>
      <c r="BO41" s="248"/>
      <c r="BP41" s="248"/>
      <c r="BQ41" s="248"/>
      <c r="BR41" s="248"/>
      <c r="BS41" s="248"/>
      <c r="BT41" s="248"/>
      <c r="BU41" s="248"/>
      <c r="BV41" s="248"/>
      <c r="BW41" s="248"/>
      <c r="BX41" s="248"/>
      <c r="BY41" s="248"/>
      <c r="BZ41" s="248"/>
      <c r="CA41" s="248"/>
      <c r="CB41" s="248"/>
      <c r="CC41" s="248"/>
      <c r="CD41" s="248"/>
      <c r="CE41" s="248"/>
      <c r="CF41" s="248"/>
      <c r="CG41" s="248"/>
      <c r="CH41" s="248"/>
      <c r="CI41" s="248"/>
      <c r="CJ41" s="248"/>
      <c r="CK41" s="248"/>
      <c r="CL41" s="248"/>
      <c r="CM41" s="248"/>
      <c r="CN41" s="248"/>
      <c r="CO41" s="248"/>
      <c r="CP41" s="248"/>
      <c r="CQ41" s="248"/>
      <c r="CR41" s="248"/>
      <c r="CS41" s="248"/>
      <c r="CT41" s="248"/>
      <c r="CU41" s="248"/>
      <c r="CV41" s="248"/>
      <c r="CW41" s="248"/>
      <c r="CX41" s="248"/>
      <c r="CY41" s="248"/>
      <c r="CZ41" s="248"/>
      <c r="DA41" s="248"/>
      <c r="DB41" s="248"/>
      <c r="DC41" s="248"/>
      <c r="DD41" s="248"/>
      <c r="DE41" s="248"/>
      <c r="DF41" s="248"/>
      <c r="DG41" s="248"/>
      <c r="DH41" s="248"/>
      <c r="DI41" s="248"/>
      <c r="DJ41" s="248"/>
      <c r="DK41" s="249"/>
      <c r="DL41" s="26"/>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row>
    <row r="42" spans="1:160" ht="14.25" customHeight="1">
      <c r="A42" s="12"/>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5"/>
      <c r="BG42" s="5"/>
      <c r="BH42" s="247"/>
      <c r="BI42" s="248"/>
      <c r="BJ42" s="248"/>
      <c r="BK42" s="248"/>
      <c r="BL42" s="248"/>
      <c r="BM42" s="248"/>
      <c r="BN42" s="248"/>
      <c r="BO42" s="248"/>
      <c r="BP42" s="248"/>
      <c r="BQ42" s="248"/>
      <c r="BR42" s="248"/>
      <c r="BS42" s="248"/>
      <c r="BT42" s="248"/>
      <c r="BU42" s="248"/>
      <c r="BV42" s="248"/>
      <c r="BW42" s="248"/>
      <c r="BX42" s="248"/>
      <c r="BY42" s="248"/>
      <c r="BZ42" s="248"/>
      <c r="CA42" s="248"/>
      <c r="CB42" s="248"/>
      <c r="CC42" s="248"/>
      <c r="CD42" s="248"/>
      <c r="CE42" s="248"/>
      <c r="CF42" s="248"/>
      <c r="CG42" s="248"/>
      <c r="CH42" s="248"/>
      <c r="CI42" s="248"/>
      <c r="CJ42" s="248"/>
      <c r="CK42" s="248"/>
      <c r="CL42" s="248"/>
      <c r="CM42" s="248"/>
      <c r="CN42" s="248"/>
      <c r="CO42" s="248"/>
      <c r="CP42" s="248"/>
      <c r="CQ42" s="248"/>
      <c r="CR42" s="248"/>
      <c r="CS42" s="248"/>
      <c r="CT42" s="248"/>
      <c r="CU42" s="248"/>
      <c r="CV42" s="248"/>
      <c r="CW42" s="248"/>
      <c r="CX42" s="248"/>
      <c r="CY42" s="248"/>
      <c r="CZ42" s="248"/>
      <c r="DA42" s="248"/>
      <c r="DB42" s="248"/>
      <c r="DC42" s="248"/>
      <c r="DD42" s="248"/>
      <c r="DE42" s="248"/>
      <c r="DF42" s="248"/>
      <c r="DG42" s="248"/>
      <c r="DH42" s="248"/>
      <c r="DI42" s="248"/>
      <c r="DJ42" s="248"/>
      <c r="DK42" s="249"/>
      <c r="DL42" s="26"/>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row>
    <row r="43" spans="1:160" ht="14.25" customHeight="1">
      <c r="A43" s="12"/>
      <c r="B43" s="228"/>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229"/>
      <c r="BE43" s="230"/>
      <c r="BF43" s="5"/>
      <c r="BG43" s="5"/>
      <c r="BH43" s="247"/>
      <c r="BI43" s="248"/>
      <c r="BJ43" s="248"/>
      <c r="BK43" s="248"/>
      <c r="BL43" s="248"/>
      <c r="BM43" s="248"/>
      <c r="BN43" s="248"/>
      <c r="BO43" s="248"/>
      <c r="BP43" s="248"/>
      <c r="BQ43" s="248"/>
      <c r="BR43" s="248"/>
      <c r="BS43" s="248"/>
      <c r="BT43" s="248"/>
      <c r="BU43" s="248"/>
      <c r="BV43" s="248"/>
      <c r="BW43" s="248"/>
      <c r="BX43" s="248"/>
      <c r="BY43" s="248"/>
      <c r="BZ43" s="248"/>
      <c r="CA43" s="248"/>
      <c r="CB43" s="248"/>
      <c r="CC43" s="248"/>
      <c r="CD43" s="248"/>
      <c r="CE43" s="248"/>
      <c r="CF43" s="248"/>
      <c r="CG43" s="248"/>
      <c r="CH43" s="248"/>
      <c r="CI43" s="248"/>
      <c r="CJ43" s="248"/>
      <c r="CK43" s="248"/>
      <c r="CL43" s="248"/>
      <c r="CM43" s="248"/>
      <c r="CN43" s="248"/>
      <c r="CO43" s="248"/>
      <c r="CP43" s="248"/>
      <c r="CQ43" s="248"/>
      <c r="CR43" s="248"/>
      <c r="CS43" s="248"/>
      <c r="CT43" s="248"/>
      <c r="CU43" s="248"/>
      <c r="CV43" s="248"/>
      <c r="CW43" s="248"/>
      <c r="CX43" s="248"/>
      <c r="CY43" s="248"/>
      <c r="CZ43" s="248"/>
      <c r="DA43" s="248"/>
      <c r="DB43" s="248"/>
      <c r="DC43" s="248"/>
      <c r="DD43" s="248"/>
      <c r="DE43" s="248"/>
      <c r="DF43" s="248"/>
      <c r="DG43" s="248"/>
      <c r="DH43" s="248"/>
      <c r="DI43" s="248"/>
      <c r="DJ43" s="248"/>
      <c r="DK43" s="249"/>
      <c r="DL43" s="26"/>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row>
    <row r="44" spans="1:160" ht="14.25" customHeight="1">
      <c r="A44" s="12"/>
      <c r="B44" s="231"/>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233"/>
      <c r="BF44" s="5"/>
      <c r="BG44" s="5"/>
      <c r="BH44" s="247"/>
      <c r="BI44" s="248"/>
      <c r="BJ44" s="248"/>
      <c r="BK44" s="248"/>
      <c r="BL44" s="248"/>
      <c r="BM44" s="248"/>
      <c r="BN44" s="248"/>
      <c r="BO44" s="248"/>
      <c r="BP44" s="248"/>
      <c r="BQ44" s="248"/>
      <c r="BR44" s="248"/>
      <c r="BS44" s="248"/>
      <c r="BT44" s="248"/>
      <c r="BU44" s="248"/>
      <c r="BV44" s="248"/>
      <c r="BW44" s="248"/>
      <c r="BX44" s="248"/>
      <c r="BY44" s="248"/>
      <c r="BZ44" s="248"/>
      <c r="CA44" s="248"/>
      <c r="CB44" s="248"/>
      <c r="CC44" s="248"/>
      <c r="CD44" s="248"/>
      <c r="CE44" s="248"/>
      <c r="CF44" s="248"/>
      <c r="CG44" s="248"/>
      <c r="CH44" s="248"/>
      <c r="CI44" s="248"/>
      <c r="CJ44" s="248"/>
      <c r="CK44" s="248"/>
      <c r="CL44" s="248"/>
      <c r="CM44" s="248"/>
      <c r="CN44" s="248"/>
      <c r="CO44" s="248"/>
      <c r="CP44" s="248"/>
      <c r="CQ44" s="248"/>
      <c r="CR44" s="248"/>
      <c r="CS44" s="248"/>
      <c r="CT44" s="248"/>
      <c r="CU44" s="248"/>
      <c r="CV44" s="248"/>
      <c r="CW44" s="248"/>
      <c r="CX44" s="248"/>
      <c r="CY44" s="248"/>
      <c r="CZ44" s="248"/>
      <c r="DA44" s="248"/>
      <c r="DB44" s="248"/>
      <c r="DC44" s="248"/>
      <c r="DD44" s="248"/>
      <c r="DE44" s="248"/>
      <c r="DF44" s="248"/>
      <c r="DG44" s="248"/>
      <c r="DH44" s="248"/>
      <c r="DI44" s="248"/>
      <c r="DJ44" s="248"/>
      <c r="DK44" s="249"/>
      <c r="DL44" s="26"/>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row>
    <row r="45" spans="1:160" ht="14.25" customHeight="1">
      <c r="A45" s="12"/>
      <c r="B45" s="231"/>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3"/>
      <c r="BF45" s="5"/>
      <c r="BG45" s="5"/>
      <c r="BH45" s="247"/>
      <c r="BI45" s="248"/>
      <c r="BJ45" s="248"/>
      <c r="BK45" s="248"/>
      <c r="BL45" s="248"/>
      <c r="BM45" s="248"/>
      <c r="BN45" s="248"/>
      <c r="BO45" s="248"/>
      <c r="BP45" s="248"/>
      <c r="BQ45" s="248"/>
      <c r="BR45" s="248"/>
      <c r="BS45" s="248"/>
      <c r="BT45" s="248"/>
      <c r="BU45" s="248"/>
      <c r="BV45" s="248"/>
      <c r="BW45" s="248"/>
      <c r="BX45" s="248"/>
      <c r="BY45" s="248"/>
      <c r="BZ45" s="248"/>
      <c r="CA45" s="248"/>
      <c r="CB45" s="248"/>
      <c r="CC45" s="248"/>
      <c r="CD45" s="248"/>
      <c r="CE45" s="248"/>
      <c r="CF45" s="248"/>
      <c r="CG45" s="248"/>
      <c r="CH45" s="248"/>
      <c r="CI45" s="248"/>
      <c r="CJ45" s="248"/>
      <c r="CK45" s="248"/>
      <c r="CL45" s="248"/>
      <c r="CM45" s="248"/>
      <c r="CN45" s="248"/>
      <c r="CO45" s="248"/>
      <c r="CP45" s="248"/>
      <c r="CQ45" s="248"/>
      <c r="CR45" s="248"/>
      <c r="CS45" s="248"/>
      <c r="CT45" s="248"/>
      <c r="CU45" s="248"/>
      <c r="CV45" s="248"/>
      <c r="CW45" s="248"/>
      <c r="CX45" s="248"/>
      <c r="CY45" s="248"/>
      <c r="CZ45" s="248"/>
      <c r="DA45" s="248"/>
      <c r="DB45" s="248"/>
      <c r="DC45" s="248"/>
      <c r="DD45" s="248"/>
      <c r="DE45" s="248"/>
      <c r="DF45" s="248"/>
      <c r="DG45" s="248"/>
      <c r="DH45" s="248"/>
      <c r="DI45" s="248"/>
      <c r="DJ45" s="248"/>
      <c r="DK45" s="249"/>
      <c r="DL45" s="26"/>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row>
    <row r="46" spans="1:160" ht="14.25" customHeight="1">
      <c r="A46" s="12"/>
      <c r="B46" s="231"/>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2"/>
      <c r="AY46" s="232"/>
      <c r="AZ46" s="232"/>
      <c r="BA46" s="232"/>
      <c r="BB46" s="232"/>
      <c r="BC46" s="232"/>
      <c r="BD46" s="232"/>
      <c r="BE46" s="233"/>
      <c r="BF46" s="5"/>
      <c r="BG46" s="5"/>
      <c r="BH46" s="247"/>
      <c r="BI46" s="248"/>
      <c r="BJ46" s="248"/>
      <c r="BK46" s="248"/>
      <c r="BL46" s="248"/>
      <c r="BM46" s="248"/>
      <c r="BN46" s="248"/>
      <c r="BO46" s="248"/>
      <c r="BP46" s="248"/>
      <c r="BQ46" s="248"/>
      <c r="BR46" s="248"/>
      <c r="BS46" s="248"/>
      <c r="BT46" s="248"/>
      <c r="BU46" s="248"/>
      <c r="BV46" s="248"/>
      <c r="BW46" s="248"/>
      <c r="BX46" s="248"/>
      <c r="BY46" s="248"/>
      <c r="BZ46" s="248"/>
      <c r="CA46" s="248"/>
      <c r="CB46" s="248"/>
      <c r="CC46" s="248"/>
      <c r="CD46" s="248"/>
      <c r="CE46" s="248"/>
      <c r="CF46" s="248"/>
      <c r="CG46" s="248"/>
      <c r="CH46" s="248"/>
      <c r="CI46" s="248"/>
      <c r="CJ46" s="248"/>
      <c r="CK46" s="248"/>
      <c r="CL46" s="248"/>
      <c r="CM46" s="248"/>
      <c r="CN46" s="248"/>
      <c r="CO46" s="248"/>
      <c r="CP46" s="248"/>
      <c r="CQ46" s="248"/>
      <c r="CR46" s="248"/>
      <c r="CS46" s="248"/>
      <c r="CT46" s="248"/>
      <c r="CU46" s="248"/>
      <c r="CV46" s="248"/>
      <c r="CW46" s="248"/>
      <c r="CX46" s="248"/>
      <c r="CY46" s="248"/>
      <c r="CZ46" s="248"/>
      <c r="DA46" s="248"/>
      <c r="DB46" s="248"/>
      <c r="DC46" s="248"/>
      <c r="DD46" s="248"/>
      <c r="DE46" s="248"/>
      <c r="DF46" s="248"/>
      <c r="DG46" s="248"/>
      <c r="DH46" s="248"/>
      <c r="DI46" s="248"/>
      <c r="DJ46" s="248"/>
      <c r="DK46" s="249"/>
      <c r="DL46" s="26"/>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row>
    <row r="47" spans="1:160" ht="14.25" customHeight="1">
      <c r="A47" s="12"/>
      <c r="B47" s="231"/>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c r="AV47" s="232"/>
      <c r="AW47" s="232"/>
      <c r="AX47" s="232"/>
      <c r="AY47" s="232"/>
      <c r="AZ47" s="232"/>
      <c r="BA47" s="232"/>
      <c r="BB47" s="232"/>
      <c r="BC47" s="232"/>
      <c r="BD47" s="232"/>
      <c r="BE47" s="233"/>
      <c r="BF47" s="5"/>
      <c r="BG47" s="5"/>
      <c r="BH47" s="247"/>
      <c r="BI47" s="248"/>
      <c r="BJ47" s="248"/>
      <c r="BK47" s="248"/>
      <c r="BL47" s="248"/>
      <c r="BM47" s="248"/>
      <c r="BN47" s="248"/>
      <c r="BO47" s="248"/>
      <c r="BP47" s="248"/>
      <c r="BQ47" s="248"/>
      <c r="BR47" s="248"/>
      <c r="BS47" s="248"/>
      <c r="BT47" s="248"/>
      <c r="BU47" s="248"/>
      <c r="BV47" s="248"/>
      <c r="BW47" s="248"/>
      <c r="BX47" s="248"/>
      <c r="BY47" s="248"/>
      <c r="BZ47" s="248"/>
      <c r="CA47" s="248"/>
      <c r="CB47" s="248"/>
      <c r="CC47" s="248"/>
      <c r="CD47" s="248"/>
      <c r="CE47" s="248"/>
      <c r="CF47" s="248"/>
      <c r="CG47" s="248"/>
      <c r="CH47" s="248"/>
      <c r="CI47" s="248"/>
      <c r="CJ47" s="248"/>
      <c r="CK47" s="248"/>
      <c r="CL47" s="248"/>
      <c r="CM47" s="248"/>
      <c r="CN47" s="248"/>
      <c r="CO47" s="248"/>
      <c r="CP47" s="248"/>
      <c r="CQ47" s="248"/>
      <c r="CR47" s="248"/>
      <c r="CS47" s="248"/>
      <c r="CT47" s="248"/>
      <c r="CU47" s="248"/>
      <c r="CV47" s="248"/>
      <c r="CW47" s="248"/>
      <c r="CX47" s="248"/>
      <c r="CY47" s="248"/>
      <c r="CZ47" s="248"/>
      <c r="DA47" s="248"/>
      <c r="DB47" s="248"/>
      <c r="DC47" s="248"/>
      <c r="DD47" s="248"/>
      <c r="DE47" s="248"/>
      <c r="DF47" s="248"/>
      <c r="DG47" s="248"/>
      <c r="DH47" s="248"/>
      <c r="DI47" s="248"/>
      <c r="DJ47" s="248"/>
      <c r="DK47" s="249"/>
      <c r="DL47" s="26"/>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row>
    <row r="48" spans="1:160" ht="14.25" customHeight="1">
      <c r="A48" s="12"/>
      <c r="B48" s="231"/>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2"/>
      <c r="AN48" s="232"/>
      <c r="AO48" s="232"/>
      <c r="AP48" s="232"/>
      <c r="AQ48" s="232"/>
      <c r="AR48" s="232"/>
      <c r="AS48" s="232"/>
      <c r="AT48" s="232"/>
      <c r="AU48" s="232"/>
      <c r="AV48" s="232"/>
      <c r="AW48" s="232"/>
      <c r="AX48" s="232"/>
      <c r="AY48" s="232"/>
      <c r="AZ48" s="232"/>
      <c r="BA48" s="232"/>
      <c r="BB48" s="232"/>
      <c r="BC48" s="232"/>
      <c r="BD48" s="232"/>
      <c r="BE48" s="233"/>
      <c r="BF48" s="5"/>
      <c r="BG48" s="5"/>
      <c r="BH48" s="247"/>
      <c r="BI48" s="248"/>
      <c r="BJ48" s="248"/>
      <c r="BK48" s="248"/>
      <c r="BL48" s="248"/>
      <c r="BM48" s="248"/>
      <c r="BN48" s="248"/>
      <c r="BO48" s="248"/>
      <c r="BP48" s="248"/>
      <c r="BQ48" s="248"/>
      <c r="BR48" s="248"/>
      <c r="BS48" s="248"/>
      <c r="BT48" s="248"/>
      <c r="BU48" s="248"/>
      <c r="BV48" s="248"/>
      <c r="BW48" s="248"/>
      <c r="BX48" s="248"/>
      <c r="BY48" s="248"/>
      <c r="BZ48" s="248"/>
      <c r="CA48" s="248"/>
      <c r="CB48" s="248"/>
      <c r="CC48" s="248"/>
      <c r="CD48" s="248"/>
      <c r="CE48" s="248"/>
      <c r="CF48" s="248"/>
      <c r="CG48" s="248"/>
      <c r="CH48" s="248"/>
      <c r="CI48" s="248"/>
      <c r="CJ48" s="248"/>
      <c r="CK48" s="248"/>
      <c r="CL48" s="248"/>
      <c r="CM48" s="248"/>
      <c r="CN48" s="248"/>
      <c r="CO48" s="248"/>
      <c r="CP48" s="248"/>
      <c r="CQ48" s="248"/>
      <c r="CR48" s="248"/>
      <c r="CS48" s="248"/>
      <c r="CT48" s="248"/>
      <c r="CU48" s="248"/>
      <c r="CV48" s="248"/>
      <c r="CW48" s="248"/>
      <c r="CX48" s="248"/>
      <c r="CY48" s="248"/>
      <c r="CZ48" s="248"/>
      <c r="DA48" s="248"/>
      <c r="DB48" s="248"/>
      <c r="DC48" s="248"/>
      <c r="DD48" s="248"/>
      <c r="DE48" s="248"/>
      <c r="DF48" s="248"/>
      <c r="DG48" s="248"/>
      <c r="DH48" s="248"/>
      <c r="DI48" s="248"/>
      <c r="DJ48" s="248"/>
      <c r="DK48" s="249"/>
      <c r="DL48" s="26"/>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row>
    <row r="49" spans="1:160" ht="14.25" customHeight="1">
      <c r="A49" s="12"/>
      <c r="B49" s="231"/>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2"/>
      <c r="BC49" s="232"/>
      <c r="BD49" s="232"/>
      <c r="BE49" s="233"/>
      <c r="BF49" s="5"/>
      <c r="BG49" s="5"/>
      <c r="BH49" s="247"/>
      <c r="BI49" s="248"/>
      <c r="BJ49" s="248"/>
      <c r="BK49" s="248"/>
      <c r="BL49" s="248"/>
      <c r="BM49" s="248"/>
      <c r="BN49" s="248"/>
      <c r="BO49" s="248"/>
      <c r="BP49" s="248"/>
      <c r="BQ49" s="248"/>
      <c r="BR49" s="248"/>
      <c r="BS49" s="248"/>
      <c r="BT49" s="248"/>
      <c r="BU49" s="248"/>
      <c r="BV49" s="248"/>
      <c r="BW49" s="248"/>
      <c r="BX49" s="248"/>
      <c r="BY49" s="248"/>
      <c r="BZ49" s="248"/>
      <c r="CA49" s="248"/>
      <c r="CB49" s="248"/>
      <c r="CC49" s="248"/>
      <c r="CD49" s="248"/>
      <c r="CE49" s="248"/>
      <c r="CF49" s="248"/>
      <c r="CG49" s="248"/>
      <c r="CH49" s="248"/>
      <c r="CI49" s="248"/>
      <c r="CJ49" s="248"/>
      <c r="CK49" s="248"/>
      <c r="CL49" s="248"/>
      <c r="CM49" s="248"/>
      <c r="CN49" s="248"/>
      <c r="CO49" s="248"/>
      <c r="CP49" s="248"/>
      <c r="CQ49" s="248"/>
      <c r="CR49" s="248"/>
      <c r="CS49" s="248"/>
      <c r="CT49" s="248"/>
      <c r="CU49" s="248"/>
      <c r="CV49" s="248"/>
      <c r="CW49" s="248"/>
      <c r="CX49" s="248"/>
      <c r="CY49" s="248"/>
      <c r="CZ49" s="248"/>
      <c r="DA49" s="248"/>
      <c r="DB49" s="248"/>
      <c r="DC49" s="248"/>
      <c r="DD49" s="248"/>
      <c r="DE49" s="248"/>
      <c r="DF49" s="248"/>
      <c r="DG49" s="248"/>
      <c r="DH49" s="248"/>
      <c r="DI49" s="248"/>
      <c r="DJ49" s="248"/>
      <c r="DK49" s="249"/>
      <c r="DL49" s="26"/>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row>
    <row r="50" spans="1:160" ht="15" customHeight="1">
      <c r="A50" s="12"/>
      <c r="B50" s="231"/>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2"/>
      <c r="AY50" s="232"/>
      <c r="AZ50" s="232"/>
      <c r="BA50" s="232"/>
      <c r="BB50" s="232"/>
      <c r="BC50" s="232"/>
      <c r="BD50" s="232"/>
      <c r="BE50" s="233"/>
      <c r="BF50" s="5"/>
      <c r="BG50" s="5"/>
      <c r="BH50" s="247"/>
      <c r="BI50" s="248"/>
      <c r="BJ50" s="248"/>
      <c r="BK50" s="248"/>
      <c r="BL50" s="248"/>
      <c r="BM50" s="248"/>
      <c r="BN50" s="248"/>
      <c r="BO50" s="248"/>
      <c r="BP50" s="248"/>
      <c r="BQ50" s="248"/>
      <c r="BR50" s="248"/>
      <c r="BS50" s="248"/>
      <c r="BT50" s="248"/>
      <c r="BU50" s="248"/>
      <c r="BV50" s="248"/>
      <c r="BW50" s="248"/>
      <c r="BX50" s="248"/>
      <c r="BY50" s="248"/>
      <c r="BZ50" s="248"/>
      <c r="CA50" s="248"/>
      <c r="CB50" s="248"/>
      <c r="CC50" s="248"/>
      <c r="CD50" s="248"/>
      <c r="CE50" s="248"/>
      <c r="CF50" s="248"/>
      <c r="CG50" s="248"/>
      <c r="CH50" s="248"/>
      <c r="CI50" s="248"/>
      <c r="CJ50" s="248"/>
      <c r="CK50" s="248"/>
      <c r="CL50" s="248"/>
      <c r="CM50" s="248"/>
      <c r="CN50" s="248"/>
      <c r="CO50" s="248"/>
      <c r="CP50" s="248"/>
      <c r="CQ50" s="248"/>
      <c r="CR50" s="248"/>
      <c r="CS50" s="248"/>
      <c r="CT50" s="248"/>
      <c r="CU50" s="248"/>
      <c r="CV50" s="248"/>
      <c r="CW50" s="248"/>
      <c r="CX50" s="248"/>
      <c r="CY50" s="248"/>
      <c r="CZ50" s="248"/>
      <c r="DA50" s="248"/>
      <c r="DB50" s="248"/>
      <c r="DC50" s="248"/>
      <c r="DD50" s="248"/>
      <c r="DE50" s="248"/>
      <c r="DF50" s="248"/>
      <c r="DG50" s="248"/>
      <c r="DH50" s="248"/>
      <c r="DI50" s="248"/>
      <c r="DJ50" s="248"/>
      <c r="DK50" s="249"/>
      <c r="DL50" s="26"/>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row>
    <row r="51" spans="1:160" ht="15" customHeight="1">
      <c r="A51" s="12"/>
      <c r="B51" s="231"/>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232"/>
      <c r="AO51" s="232"/>
      <c r="AP51" s="232"/>
      <c r="AQ51" s="232"/>
      <c r="AR51" s="232"/>
      <c r="AS51" s="232"/>
      <c r="AT51" s="232"/>
      <c r="AU51" s="232"/>
      <c r="AV51" s="232"/>
      <c r="AW51" s="232"/>
      <c r="AX51" s="232"/>
      <c r="AY51" s="232"/>
      <c r="AZ51" s="232"/>
      <c r="BA51" s="232"/>
      <c r="BB51" s="232"/>
      <c r="BC51" s="232"/>
      <c r="BD51" s="232"/>
      <c r="BE51" s="233"/>
      <c r="BF51" s="5"/>
      <c r="BG51" s="5"/>
      <c r="BH51" s="247"/>
      <c r="BI51" s="248"/>
      <c r="BJ51" s="248"/>
      <c r="BK51" s="248"/>
      <c r="BL51" s="248"/>
      <c r="BM51" s="248"/>
      <c r="BN51" s="248"/>
      <c r="BO51" s="248"/>
      <c r="BP51" s="248"/>
      <c r="BQ51" s="248"/>
      <c r="BR51" s="248"/>
      <c r="BS51" s="248"/>
      <c r="BT51" s="248"/>
      <c r="BU51" s="248"/>
      <c r="BV51" s="248"/>
      <c r="BW51" s="248"/>
      <c r="BX51" s="248"/>
      <c r="BY51" s="248"/>
      <c r="BZ51" s="248"/>
      <c r="CA51" s="248"/>
      <c r="CB51" s="248"/>
      <c r="CC51" s="248"/>
      <c r="CD51" s="248"/>
      <c r="CE51" s="248"/>
      <c r="CF51" s="248"/>
      <c r="CG51" s="248"/>
      <c r="CH51" s="248"/>
      <c r="CI51" s="248"/>
      <c r="CJ51" s="248"/>
      <c r="CK51" s="248"/>
      <c r="CL51" s="248"/>
      <c r="CM51" s="248"/>
      <c r="CN51" s="248"/>
      <c r="CO51" s="248"/>
      <c r="CP51" s="248"/>
      <c r="CQ51" s="248"/>
      <c r="CR51" s="248"/>
      <c r="CS51" s="248"/>
      <c r="CT51" s="248"/>
      <c r="CU51" s="248"/>
      <c r="CV51" s="248"/>
      <c r="CW51" s="248"/>
      <c r="CX51" s="248"/>
      <c r="CY51" s="248"/>
      <c r="CZ51" s="248"/>
      <c r="DA51" s="248"/>
      <c r="DB51" s="248"/>
      <c r="DC51" s="248"/>
      <c r="DD51" s="248"/>
      <c r="DE51" s="248"/>
      <c r="DF51" s="248"/>
      <c r="DG51" s="248"/>
      <c r="DH51" s="248"/>
      <c r="DI51" s="248"/>
      <c r="DJ51" s="248"/>
      <c r="DK51" s="249"/>
      <c r="DL51" s="26"/>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row>
    <row r="52" spans="1:160" ht="14.25" customHeight="1">
      <c r="A52" s="12"/>
      <c r="B52" s="231"/>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L52" s="232"/>
      <c r="AM52" s="232"/>
      <c r="AN52" s="232"/>
      <c r="AO52" s="232"/>
      <c r="AP52" s="232"/>
      <c r="AQ52" s="232"/>
      <c r="AR52" s="232"/>
      <c r="AS52" s="232"/>
      <c r="AT52" s="232"/>
      <c r="AU52" s="232"/>
      <c r="AV52" s="232"/>
      <c r="AW52" s="232"/>
      <c r="AX52" s="232"/>
      <c r="AY52" s="232"/>
      <c r="AZ52" s="232"/>
      <c r="BA52" s="232"/>
      <c r="BB52" s="232"/>
      <c r="BC52" s="232"/>
      <c r="BD52" s="232"/>
      <c r="BE52" s="233"/>
      <c r="BF52" s="5"/>
      <c r="BG52" s="5"/>
      <c r="BH52" s="247"/>
      <c r="BI52" s="248"/>
      <c r="BJ52" s="248"/>
      <c r="BK52" s="248"/>
      <c r="BL52" s="248"/>
      <c r="BM52" s="248"/>
      <c r="BN52" s="248"/>
      <c r="BO52" s="248"/>
      <c r="BP52" s="248"/>
      <c r="BQ52" s="248"/>
      <c r="BR52" s="248"/>
      <c r="BS52" s="248"/>
      <c r="BT52" s="248"/>
      <c r="BU52" s="248"/>
      <c r="BV52" s="248"/>
      <c r="BW52" s="248"/>
      <c r="BX52" s="248"/>
      <c r="BY52" s="248"/>
      <c r="BZ52" s="248"/>
      <c r="CA52" s="248"/>
      <c r="CB52" s="248"/>
      <c r="CC52" s="248"/>
      <c r="CD52" s="248"/>
      <c r="CE52" s="248"/>
      <c r="CF52" s="248"/>
      <c r="CG52" s="248"/>
      <c r="CH52" s="248"/>
      <c r="CI52" s="248"/>
      <c r="CJ52" s="248"/>
      <c r="CK52" s="248"/>
      <c r="CL52" s="248"/>
      <c r="CM52" s="248"/>
      <c r="CN52" s="248"/>
      <c r="CO52" s="248"/>
      <c r="CP52" s="248"/>
      <c r="CQ52" s="248"/>
      <c r="CR52" s="248"/>
      <c r="CS52" s="248"/>
      <c r="CT52" s="248"/>
      <c r="CU52" s="248"/>
      <c r="CV52" s="248"/>
      <c r="CW52" s="248"/>
      <c r="CX52" s="248"/>
      <c r="CY52" s="248"/>
      <c r="CZ52" s="248"/>
      <c r="DA52" s="248"/>
      <c r="DB52" s="248"/>
      <c r="DC52" s="248"/>
      <c r="DD52" s="248"/>
      <c r="DE52" s="248"/>
      <c r="DF52" s="248"/>
      <c r="DG52" s="248"/>
      <c r="DH52" s="248"/>
      <c r="DI52" s="248"/>
      <c r="DJ52" s="248"/>
      <c r="DK52" s="249"/>
      <c r="DL52" s="26"/>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row>
    <row r="53" spans="1:160" ht="14.25" customHeight="1">
      <c r="A53" s="12"/>
      <c r="B53" s="231"/>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c r="AX53" s="232"/>
      <c r="AY53" s="232"/>
      <c r="AZ53" s="232"/>
      <c r="BA53" s="232"/>
      <c r="BB53" s="232"/>
      <c r="BC53" s="232"/>
      <c r="BD53" s="232"/>
      <c r="BE53" s="233"/>
      <c r="BF53" s="5"/>
      <c r="BG53" s="5"/>
      <c r="BH53" s="247"/>
      <c r="BI53" s="248"/>
      <c r="BJ53" s="248"/>
      <c r="BK53" s="248"/>
      <c r="BL53" s="248"/>
      <c r="BM53" s="248"/>
      <c r="BN53" s="248"/>
      <c r="BO53" s="248"/>
      <c r="BP53" s="248"/>
      <c r="BQ53" s="248"/>
      <c r="BR53" s="248"/>
      <c r="BS53" s="248"/>
      <c r="BT53" s="248"/>
      <c r="BU53" s="248"/>
      <c r="BV53" s="248"/>
      <c r="BW53" s="248"/>
      <c r="BX53" s="248"/>
      <c r="BY53" s="248"/>
      <c r="BZ53" s="248"/>
      <c r="CA53" s="248"/>
      <c r="CB53" s="248"/>
      <c r="CC53" s="248"/>
      <c r="CD53" s="248"/>
      <c r="CE53" s="248"/>
      <c r="CF53" s="248"/>
      <c r="CG53" s="248"/>
      <c r="CH53" s="248"/>
      <c r="CI53" s="248"/>
      <c r="CJ53" s="248"/>
      <c r="CK53" s="248"/>
      <c r="CL53" s="248"/>
      <c r="CM53" s="248"/>
      <c r="CN53" s="248"/>
      <c r="CO53" s="248"/>
      <c r="CP53" s="248"/>
      <c r="CQ53" s="248"/>
      <c r="CR53" s="248"/>
      <c r="CS53" s="248"/>
      <c r="CT53" s="248"/>
      <c r="CU53" s="248"/>
      <c r="CV53" s="248"/>
      <c r="CW53" s="248"/>
      <c r="CX53" s="248"/>
      <c r="CY53" s="248"/>
      <c r="CZ53" s="248"/>
      <c r="DA53" s="248"/>
      <c r="DB53" s="248"/>
      <c r="DC53" s="248"/>
      <c r="DD53" s="248"/>
      <c r="DE53" s="248"/>
      <c r="DF53" s="248"/>
      <c r="DG53" s="248"/>
      <c r="DH53" s="248"/>
      <c r="DI53" s="248"/>
      <c r="DJ53" s="248"/>
      <c r="DK53" s="249"/>
      <c r="DL53" s="26"/>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row>
    <row r="54" spans="1:160" ht="14.25" customHeight="1">
      <c r="A54" s="12"/>
      <c r="B54" s="231"/>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c r="AL54" s="232"/>
      <c r="AM54" s="232"/>
      <c r="AN54" s="232"/>
      <c r="AO54" s="232"/>
      <c r="AP54" s="232"/>
      <c r="AQ54" s="232"/>
      <c r="AR54" s="232"/>
      <c r="AS54" s="232"/>
      <c r="AT54" s="232"/>
      <c r="AU54" s="232"/>
      <c r="AV54" s="232"/>
      <c r="AW54" s="232"/>
      <c r="AX54" s="232"/>
      <c r="AY54" s="232"/>
      <c r="AZ54" s="232"/>
      <c r="BA54" s="232"/>
      <c r="BB54" s="232"/>
      <c r="BC54" s="232"/>
      <c r="BD54" s="232"/>
      <c r="BE54" s="233"/>
      <c r="BF54" s="5"/>
      <c r="BG54" s="5"/>
      <c r="BH54" s="247"/>
      <c r="BI54" s="248"/>
      <c r="BJ54" s="248"/>
      <c r="BK54" s="248"/>
      <c r="BL54" s="248"/>
      <c r="BM54" s="248"/>
      <c r="BN54" s="248"/>
      <c r="BO54" s="248"/>
      <c r="BP54" s="248"/>
      <c r="BQ54" s="248"/>
      <c r="BR54" s="248"/>
      <c r="BS54" s="248"/>
      <c r="BT54" s="248"/>
      <c r="BU54" s="248"/>
      <c r="BV54" s="248"/>
      <c r="BW54" s="248"/>
      <c r="BX54" s="248"/>
      <c r="BY54" s="248"/>
      <c r="BZ54" s="248"/>
      <c r="CA54" s="248"/>
      <c r="CB54" s="248"/>
      <c r="CC54" s="248"/>
      <c r="CD54" s="248"/>
      <c r="CE54" s="248"/>
      <c r="CF54" s="248"/>
      <c r="CG54" s="248"/>
      <c r="CH54" s="248"/>
      <c r="CI54" s="248"/>
      <c r="CJ54" s="248"/>
      <c r="CK54" s="248"/>
      <c r="CL54" s="248"/>
      <c r="CM54" s="248"/>
      <c r="CN54" s="248"/>
      <c r="CO54" s="248"/>
      <c r="CP54" s="248"/>
      <c r="CQ54" s="248"/>
      <c r="CR54" s="248"/>
      <c r="CS54" s="248"/>
      <c r="CT54" s="248"/>
      <c r="CU54" s="248"/>
      <c r="CV54" s="248"/>
      <c r="CW54" s="248"/>
      <c r="CX54" s="248"/>
      <c r="CY54" s="248"/>
      <c r="CZ54" s="248"/>
      <c r="DA54" s="248"/>
      <c r="DB54" s="248"/>
      <c r="DC54" s="248"/>
      <c r="DD54" s="248"/>
      <c r="DE54" s="248"/>
      <c r="DF54" s="248"/>
      <c r="DG54" s="248"/>
      <c r="DH54" s="248"/>
      <c r="DI54" s="248"/>
      <c r="DJ54" s="248"/>
      <c r="DK54" s="249"/>
      <c r="DL54" s="26"/>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row>
    <row r="55" spans="1:160" ht="14.25" customHeight="1">
      <c r="A55" s="12"/>
      <c r="B55" s="231"/>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c r="AK55" s="232"/>
      <c r="AL55" s="232"/>
      <c r="AM55" s="232"/>
      <c r="AN55" s="232"/>
      <c r="AO55" s="232"/>
      <c r="AP55" s="232"/>
      <c r="AQ55" s="232"/>
      <c r="AR55" s="232"/>
      <c r="AS55" s="232"/>
      <c r="AT55" s="232"/>
      <c r="AU55" s="232"/>
      <c r="AV55" s="232"/>
      <c r="AW55" s="232"/>
      <c r="AX55" s="232"/>
      <c r="AY55" s="232"/>
      <c r="AZ55" s="232"/>
      <c r="BA55" s="232"/>
      <c r="BB55" s="232"/>
      <c r="BC55" s="232"/>
      <c r="BD55" s="232"/>
      <c r="BE55" s="233"/>
      <c r="BF55" s="5"/>
      <c r="BG55" s="5"/>
      <c r="BH55" s="247"/>
      <c r="BI55" s="248"/>
      <c r="BJ55" s="248"/>
      <c r="BK55" s="248"/>
      <c r="BL55" s="248"/>
      <c r="BM55" s="248"/>
      <c r="BN55" s="248"/>
      <c r="BO55" s="248"/>
      <c r="BP55" s="248"/>
      <c r="BQ55" s="248"/>
      <c r="BR55" s="248"/>
      <c r="BS55" s="248"/>
      <c r="BT55" s="248"/>
      <c r="BU55" s="248"/>
      <c r="BV55" s="248"/>
      <c r="BW55" s="248"/>
      <c r="BX55" s="248"/>
      <c r="BY55" s="248"/>
      <c r="BZ55" s="248"/>
      <c r="CA55" s="248"/>
      <c r="CB55" s="248"/>
      <c r="CC55" s="248"/>
      <c r="CD55" s="248"/>
      <c r="CE55" s="248"/>
      <c r="CF55" s="248"/>
      <c r="CG55" s="248"/>
      <c r="CH55" s="248"/>
      <c r="CI55" s="248"/>
      <c r="CJ55" s="248"/>
      <c r="CK55" s="248"/>
      <c r="CL55" s="248"/>
      <c r="CM55" s="248"/>
      <c r="CN55" s="248"/>
      <c r="CO55" s="248"/>
      <c r="CP55" s="248"/>
      <c r="CQ55" s="248"/>
      <c r="CR55" s="248"/>
      <c r="CS55" s="248"/>
      <c r="CT55" s="248"/>
      <c r="CU55" s="248"/>
      <c r="CV55" s="248"/>
      <c r="CW55" s="248"/>
      <c r="CX55" s="248"/>
      <c r="CY55" s="248"/>
      <c r="CZ55" s="248"/>
      <c r="DA55" s="248"/>
      <c r="DB55" s="248"/>
      <c r="DC55" s="248"/>
      <c r="DD55" s="248"/>
      <c r="DE55" s="248"/>
      <c r="DF55" s="248"/>
      <c r="DG55" s="248"/>
      <c r="DH55" s="248"/>
      <c r="DI55" s="248"/>
      <c r="DJ55" s="248"/>
      <c r="DK55" s="249"/>
      <c r="DL55" s="26"/>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row>
    <row r="56" spans="1:160" ht="14.25" customHeight="1">
      <c r="A56" s="12"/>
      <c r="B56" s="231"/>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2"/>
      <c r="AY56" s="232"/>
      <c r="AZ56" s="232"/>
      <c r="BA56" s="232"/>
      <c r="BB56" s="232"/>
      <c r="BC56" s="232"/>
      <c r="BD56" s="232"/>
      <c r="BE56" s="233"/>
      <c r="BF56" s="5"/>
      <c r="BG56" s="5"/>
      <c r="BH56" s="250"/>
      <c r="BI56" s="251"/>
      <c r="BJ56" s="251"/>
      <c r="BK56" s="251"/>
      <c r="BL56" s="251"/>
      <c r="BM56" s="251"/>
      <c r="BN56" s="251"/>
      <c r="BO56" s="251"/>
      <c r="BP56" s="251"/>
      <c r="BQ56" s="251"/>
      <c r="BR56" s="251"/>
      <c r="BS56" s="251"/>
      <c r="BT56" s="251"/>
      <c r="BU56" s="251"/>
      <c r="BV56" s="251"/>
      <c r="BW56" s="251"/>
      <c r="BX56" s="251"/>
      <c r="BY56" s="251"/>
      <c r="BZ56" s="251"/>
      <c r="CA56" s="251"/>
      <c r="CB56" s="251"/>
      <c r="CC56" s="251"/>
      <c r="CD56" s="251"/>
      <c r="CE56" s="251"/>
      <c r="CF56" s="251"/>
      <c r="CG56" s="251"/>
      <c r="CH56" s="251"/>
      <c r="CI56" s="251"/>
      <c r="CJ56" s="251"/>
      <c r="CK56" s="251"/>
      <c r="CL56" s="251"/>
      <c r="CM56" s="251"/>
      <c r="CN56" s="251"/>
      <c r="CO56" s="251"/>
      <c r="CP56" s="251"/>
      <c r="CQ56" s="251"/>
      <c r="CR56" s="251"/>
      <c r="CS56" s="251"/>
      <c r="CT56" s="251"/>
      <c r="CU56" s="251"/>
      <c r="CV56" s="251"/>
      <c r="CW56" s="251"/>
      <c r="CX56" s="251"/>
      <c r="CY56" s="251"/>
      <c r="CZ56" s="251"/>
      <c r="DA56" s="251"/>
      <c r="DB56" s="251"/>
      <c r="DC56" s="251"/>
      <c r="DD56" s="251"/>
      <c r="DE56" s="251"/>
      <c r="DF56" s="251"/>
      <c r="DG56" s="251"/>
      <c r="DH56" s="251"/>
      <c r="DI56" s="251"/>
      <c r="DJ56" s="251"/>
      <c r="DK56" s="252"/>
      <c r="DL56" s="26"/>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row>
    <row r="57" spans="1:160" ht="14.25" customHeight="1">
      <c r="A57" s="12"/>
      <c r="B57" s="231"/>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2"/>
      <c r="AY57" s="232"/>
      <c r="AZ57" s="232"/>
      <c r="BA57" s="232"/>
      <c r="BB57" s="232"/>
      <c r="BC57" s="232"/>
      <c r="BD57" s="232"/>
      <c r="BE57" s="233"/>
      <c r="BF57" s="5"/>
      <c r="BG57" s="5"/>
      <c r="CI57" s="32"/>
      <c r="CJ57" s="32"/>
      <c r="DL57" s="26"/>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row>
    <row r="58" spans="1:160" ht="14.25" customHeight="1">
      <c r="A58" s="12"/>
      <c r="B58" s="231"/>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c r="AL58" s="232"/>
      <c r="AM58" s="232"/>
      <c r="AN58" s="232"/>
      <c r="AO58" s="232"/>
      <c r="AP58" s="232"/>
      <c r="AQ58" s="232"/>
      <c r="AR58" s="232"/>
      <c r="AS58" s="232"/>
      <c r="AT58" s="232"/>
      <c r="AU58" s="232"/>
      <c r="AV58" s="232"/>
      <c r="AW58" s="232"/>
      <c r="AX58" s="232"/>
      <c r="AY58" s="232"/>
      <c r="AZ58" s="232"/>
      <c r="BA58" s="232"/>
      <c r="BB58" s="232"/>
      <c r="BC58" s="232"/>
      <c r="BD58" s="232"/>
      <c r="BE58" s="233"/>
      <c r="BF58" s="5"/>
      <c r="BG58" s="5"/>
      <c r="CI58" s="32"/>
      <c r="CJ58" s="32"/>
      <c r="DL58" s="26"/>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row>
    <row r="59" spans="1:160" ht="14.25" customHeight="1">
      <c r="A59" s="12"/>
      <c r="B59" s="231"/>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c r="AK59" s="232"/>
      <c r="AL59" s="232"/>
      <c r="AM59" s="232"/>
      <c r="AN59" s="232"/>
      <c r="AO59" s="232"/>
      <c r="AP59" s="232"/>
      <c r="AQ59" s="232"/>
      <c r="AR59" s="232"/>
      <c r="AS59" s="232"/>
      <c r="AT59" s="232"/>
      <c r="AU59" s="232"/>
      <c r="AV59" s="232"/>
      <c r="AW59" s="232"/>
      <c r="AX59" s="232"/>
      <c r="AY59" s="232"/>
      <c r="AZ59" s="232"/>
      <c r="BA59" s="232"/>
      <c r="BB59" s="232"/>
      <c r="BC59" s="232"/>
      <c r="BD59" s="232"/>
      <c r="BE59" s="233"/>
      <c r="BF59" s="5"/>
      <c r="BG59" s="5"/>
      <c r="CI59" s="32"/>
      <c r="CJ59" s="32"/>
      <c r="DL59" s="26"/>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row>
    <row r="60" spans="1:160" ht="14.25" customHeight="1">
      <c r="A60" s="12"/>
      <c r="B60" s="231"/>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c r="AH60" s="232"/>
      <c r="AI60" s="232"/>
      <c r="AJ60" s="232"/>
      <c r="AK60" s="232"/>
      <c r="AL60" s="232"/>
      <c r="AM60" s="232"/>
      <c r="AN60" s="232"/>
      <c r="AO60" s="232"/>
      <c r="AP60" s="232"/>
      <c r="AQ60" s="232"/>
      <c r="AR60" s="232"/>
      <c r="AS60" s="232"/>
      <c r="AT60" s="232"/>
      <c r="AU60" s="232"/>
      <c r="AV60" s="232"/>
      <c r="AW60" s="232"/>
      <c r="AX60" s="232"/>
      <c r="AY60" s="232"/>
      <c r="AZ60" s="232"/>
      <c r="BA60" s="232"/>
      <c r="BB60" s="232"/>
      <c r="BC60" s="232"/>
      <c r="BD60" s="232"/>
      <c r="BE60" s="233"/>
      <c r="BF60" s="5"/>
      <c r="BG60" s="5"/>
      <c r="CI60" s="32"/>
      <c r="CJ60" s="32"/>
      <c r="DL60" s="26"/>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row>
    <row r="61" spans="1:160" ht="14.25" customHeight="1">
      <c r="A61" s="12"/>
      <c r="B61" s="231"/>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c r="AJ61" s="232"/>
      <c r="AK61" s="232"/>
      <c r="AL61" s="232"/>
      <c r="AM61" s="232"/>
      <c r="AN61" s="232"/>
      <c r="AO61" s="232"/>
      <c r="AP61" s="232"/>
      <c r="AQ61" s="232"/>
      <c r="AR61" s="232"/>
      <c r="AS61" s="232"/>
      <c r="AT61" s="232"/>
      <c r="AU61" s="232"/>
      <c r="AV61" s="232"/>
      <c r="AW61" s="232"/>
      <c r="AX61" s="232"/>
      <c r="AY61" s="232"/>
      <c r="AZ61" s="232"/>
      <c r="BA61" s="232"/>
      <c r="BB61" s="232"/>
      <c r="BC61" s="232"/>
      <c r="BD61" s="232"/>
      <c r="BE61" s="233"/>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26"/>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row>
    <row r="62" spans="1:160" ht="14.25" customHeight="1">
      <c r="A62" s="12"/>
      <c r="B62" s="231"/>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c r="AK62" s="232"/>
      <c r="AL62" s="232"/>
      <c r="AM62" s="232"/>
      <c r="AN62" s="232"/>
      <c r="AO62" s="232"/>
      <c r="AP62" s="232"/>
      <c r="AQ62" s="232"/>
      <c r="AR62" s="232"/>
      <c r="AS62" s="232"/>
      <c r="AT62" s="232"/>
      <c r="AU62" s="232"/>
      <c r="AV62" s="232"/>
      <c r="AW62" s="232"/>
      <c r="AX62" s="232"/>
      <c r="AY62" s="232"/>
      <c r="AZ62" s="232"/>
      <c r="BA62" s="232"/>
      <c r="BB62" s="232"/>
      <c r="BC62" s="232"/>
      <c r="BD62" s="232"/>
      <c r="BE62" s="233"/>
      <c r="BF62" s="5"/>
      <c r="BG62" s="5"/>
      <c r="BH62" s="189" t="s">
        <v>23</v>
      </c>
      <c r="BI62" s="189"/>
      <c r="BJ62" s="189"/>
      <c r="BK62" s="189"/>
      <c r="BL62" s="189"/>
      <c r="BM62" s="189"/>
      <c r="BN62" s="189"/>
      <c r="BO62" s="189"/>
      <c r="BP62" s="189"/>
      <c r="BQ62" s="189"/>
      <c r="BR62" s="189"/>
      <c r="BS62" s="189"/>
      <c r="BT62" s="189"/>
      <c r="BU62" s="189"/>
      <c r="BV62" s="189"/>
      <c r="BW62" s="189"/>
      <c r="BX62" s="189"/>
      <c r="BY62" s="189"/>
      <c r="BZ62" s="189"/>
      <c r="CA62" s="189"/>
      <c r="CB62" s="189"/>
      <c r="CC62" s="189"/>
      <c r="CD62" s="189"/>
      <c r="CE62" s="189"/>
      <c r="CF62" s="189"/>
      <c r="CG62" s="189"/>
      <c r="CH62" s="189"/>
      <c r="CI62" s="5"/>
      <c r="CJ62" s="5"/>
      <c r="CK62" s="189" t="s">
        <v>10</v>
      </c>
      <c r="CL62" s="189"/>
      <c r="CM62" s="189"/>
      <c r="CN62" s="189"/>
      <c r="CO62" s="189"/>
      <c r="CP62" s="189"/>
      <c r="CQ62" s="189"/>
      <c r="CR62" s="189"/>
      <c r="CS62" s="189"/>
      <c r="CT62" s="189"/>
      <c r="CU62" s="189"/>
      <c r="CV62" s="189"/>
      <c r="CW62" s="189"/>
      <c r="CX62" s="189"/>
      <c r="CY62" s="189"/>
      <c r="CZ62" s="189"/>
      <c r="DA62" s="189"/>
      <c r="DB62" s="189"/>
      <c r="DC62" s="189"/>
      <c r="DD62" s="189"/>
      <c r="DE62" s="189"/>
      <c r="DF62" s="189"/>
      <c r="DG62" s="189"/>
      <c r="DH62" s="189"/>
      <c r="DI62" s="189"/>
      <c r="DJ62" s="189"/>
      <c r="DK62" s="189"/>
      <c r="DL62" s="26"/>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row>
    <row r="63" spans="1:160" ht="15" customHeight="1">
      <c r="A63" s="12"/>
      <c r="B63" s="231"/>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2"/>
      <c r="AY63" s="232"/>
      <c r="AZ63" s="232"/>
      <c r="BA63" s="232"/>
      <c r="BB63" s="232"/>
      <c r="BC63" s="232"/>
      <c r="BD63" s="232"/>
      <c r="BE63" s="233"/>
      <c r="BF63" s="5"/>
      <c r="BG63" s="5"/>
      <c r="BH63" s="205"/>
      <c r="BI63" s="205"/>
      <c r="BJ63" s="205"/>
      <c r="BK63" s="205"/>
      <c r="BL63" s="205"/>
      <c r="BM63" s="205"/>
      <c r="BN63" s="205"/>
      <c r="BO63" s="205"/>
      <c r="BP63" s="205"/>
      <c r="BQ63" s="205"/>
      <c r="BR63" s="205"/>
      <c r="BS63" s="205"/>
      <c r="BT63" s="205"/>
      <c r="BU63" s="205"/>
      <c r="BV63" s="205"/>
      <c r="BW63" s="205"/>
      <c r="BX63" s="205"/>
      <c r="BY63" s="205"/>
      <c r="BZ63" s="205"/>
      <c r="CA63" s="205"/>
      <c r="CB63" s="205"/>
      <c r="CC63" s="205"/>
      <c r="CD63" s="205"/>
      <c r="CE63" s="205"/>
      <c r="CF63" s="205"/>
      <c r="CG63" s="205"/>
      <c r="CH63" s="205"/>
      <c r="CI63" s="32"/>
      <c r="CJ63" s="32"/>
      <c r="CK63" s="205"/>
      <c r="CL63" s="205"/>
      <c r="CM63" s="205"/>
      <c r="CN63" s="205"/>
      <c r="CO63" s="205"/>
      <c r="CP63" s="205"/>
      <c r="CQ63" s="205"/>
      <c r="CR63" s="205"/>
      <c r="CS63" s="205"/>
      <c r="CT63" s="205"/>
      <c r="CU63" s="205"/>
      <c r="CV63" s="205"/>
      <c r="CW63" s="205"/>
      <c r="CX63" s="205"/>
      <c r="CY63" s="205"/>
      <c r="CZ63" s="205"/>
      <c r="DA63" s="205"/>
      <c r="DB63" s="205"/>
      <c r="DC63" s="205"/>
      <c r="DD63" s="205"/>
      <c r="DE63" s="205"/>
      <c r="DF63" s="205"/>
      <c r="DG63" s="205"/>
      <c r="DH63" s="205"/>
      <c r="DI63" s="205"/>
      <c r="DJ63" s="205"/>
      <c r="DK63" s="205"/>
      <c r="DL63" s="26"/>
      <c r="DM63" s="7"/>
      <c r="DN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row>
    <row r="64" spans="1:160" ht="15" customHeight="1">
      <c r="A64" s="12"/>
      <c r="B64" s="231"/>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3"/>
      <c r="BF64" s="5"/>
      <c r="BG64" s="5"/>
      <c r="BH64" s="205"/>
      <c r="BI64" s="205"/>
      <c r="BJ64" s="205"/>
      <c r="BK64" s="205"/>
      <c r="BL64" s="205"/>
      <c r="BM64" s="205"/>
      <c r="BN64" s="205"/>
      <c r="BO64" s="205"/>
      <c r="BP64" s="205"/>
      <c r="BQ64" s="205"/>
      <c r="BR64" s="205"/>
      <c r="BS64" s="205"/>
      <c r="BT64" s="205"/>
      <c r="BU64" s="205"/>
      <c r="BV64" s="205"/>
      <c r="BW64" s="205"/>
      <c r="BX64" s="205"/>
      <c r="BY64" s="205"/>
      <c r="BZ64" s="205"/>
      <c r="CA64" s="205"/>
      <c r="CB64" s="205"/>
      <c r="CC64" s="205"/>
      <c r="CD64" s="205"/>
      <c r="CE64" s="205"/>
      <c r="CF64" s="205"/>
      <c r="CG64" s="205"/>
      <c r="CH64" s="205"/>
      <c r="CI64" s="32"/>
      <c r="CJ64" s="32"/>
      <c r="CK64" s="205"/>
      <c r="CL64" s="205"/>
      <c r="CM64" s="205"/>
      <c r="CN64" s="205"/>
      <c r="CO64" s="205"/>
      <c r="CP64" s="205"/>
      <c r="CQ64" s="205"/>
      <c r="CR64" s="205"/>
      <c r="CS64" s="205"/>
      <c r="CT64" s="205"/>
      <c r="CU64" s="205"/>
      <c r="CV64" s="205"/>
      <c r="CW64" s="205"/>
      <c r="CX64" s="205"/>
      <c r="CY64" s="205"/>
      <c r="CZ64" s="205"/>
      <c r="DA64" s="205"/>
      <c r="DB64" s="205"/>
      <c r="DC64" s="205"/>
      <c r="DD64" s="205"/>
      <c r="DE64" s="205"/>
      <c r="DF64" s="205"/>
      <c r="DG64" s="205"/>
      <c r="DH64" s="205"/>
      <c r="DI64" s="205"/>
      <c r="DJ64" s="205"/>
      <c r="DK64" s="205"/>
      <c r="DL64" s="26"/>
      <c r="DM64" s="7"/>
      <c r="DN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row>
    <row r="65" spans="1:160" ht="14.25" customHeight="1">
      <c r="A65" s="12"/>
      <c r="B65" s="231"/>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33"/>
      <c r="BF65" s="5"/>
      <c r="BG65" s="5"/>
      <c r="BH65" s="205"/>
      <c r="BI65" s="205"/>
      <c r="BJ65" s="205"/>
      <c r="BK65" s="205"/>
      <c r="BL65" s="205"/>
      <c r="BM65" s="205"/>
      <c r="BN65" s="205"/>
      <c r="BO65" s="205"/>
      <c r="BP65" s="205"/>
      <c r="BQ65" s="205"/>
      <c r="BR65" s="205"/>
      <c r="BS65" s="205"/>
      <c r="BT65" s="205"/>
      <c r="BU65" s="205"/>
      <c r="BV65" s="205"/>
      <c r="BW65" s="205"/>
      <c r="BX65" s="205"/>
      <c r="BY65" s="205"/>
      <c r="BZ65" s="205"/>
      <c r="CA65" s="205"/>
      <c r="CB65" s="205"/>
      <c r="CC65" s="205"/>
      <c r="CD65" s="205"/>
      <c r="CE65" s="205"/>
      <c r="CF65" s="205"/>
      <c r="CG65" s="205"/>
      <c r="CH65" s="205"/>
      <c r="CI65" s="32"/>
      <c r="CJ65" s="32"/>
      <c r="CK65" s="205"/>
      <c r="CL65" s="205"/>
      <c r="CM65" s="205"/>
      <c r="CN65" s="205"/>
      <c r="CO65" s="205"/>
      <c r="CP65" s="205"/>
      <c r="CQ65" s="205"/>
      <c r="CR65" s="205"/>
      <c r="CS65" s="205"/>
      <c r="CT65" s="205"/>
      <c r="CU65" s="205"/>
      <c r="CV65" s="205"/>
      <c r="CW65" s="205"/>
      <c r="CX65" s="205"/>
      <c r="CY65" s="205"/>
      <c r="CZ65" s="205"/>
      <c r="DA65" s="205"/>
      <c r="DB65" s="205"/>
      <c r="DC65" s="205"/>
      <c r="DD65" s="205"/>
      <c r="DE65" s="205"/>
      <c r="DF65" s="205"/>
      <c r="DG65" s="205"/>
      <c r="DH65" s="205"/>
      <c r="DI65" s="205"/>
      <c r="DJ65" s="205"/>
      <c r="DK65" s="205"/>
      <c r="DL65" s="26"/>
      <c r="DM65" s="7"/>
      <c r="DN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row>
    <row r="66" spans="1:160" ht="14.25" customHeight="1">
      <c r="A66" s="12"/>
      <c r="B66" s="231"/>
      <c r="C66" s="232"/>
      <c r="D66" s="232"/>
      <c r="E66" s="232"/>
      <c r="F66" s="232"/>
      <c r="G66" s="232"/>
      <c r="H66" s="232"/>
      <c r="I66" s="232"/>
      <c r="J66" s="232"/>
      <c r="K66" s="232"/>
      <c r="L66" s="232"/>
      <c r="M66" s="232"/>
      <c r="N66" s="232"/>
      <c r="O66" s="232"/>
      <c r="P66" s="232"/>
      <c r="Q66" s="232"/>
      <c r="R66" s="232"/>
      <c r="S66" s="232"/>
      <c r="T66" s="232"/>
      <c r="U66" s="232"/>
      <c r="V66" s="232"/>
      <c r="W66" s="232"/>
      <c r="X66" s="232"/>
      <c r="Y66" s="232"/>
      <c r="Z66" s="232"/>
      <c r="AA66" s="232"/>
      <c r="AB66" s="232"/>
      <c r="AC66" s="232"/>
      <c r="AD66" s="232"/>
      <c r="AE66" s="232"/>
      <c r="AF66" s="232"/>
      <c r="AG66" s="232"/>
      <c r="AH66" s="232"/>
      <c r="AI66" s="232"/>
      <c r="AJ66" s="232"/>
      <c r="AK66" s="232"/>
      <c r="AL66" s="232"/>
      <c r="AM66" s="232"/>
      <c r="AN66" s="232"/>
      <c r="AO66" s="232"/>
      <c r="AP66" s="232"/>
      <c r="AQ66" s="232"/>
      <c r="AR66" s="232"/>
      <c r="AS66" s="232"/>
      <c r="AT66" s="232"/>
      <c r="AU66" s="232"/>
      <c r="AV66" s="232"/>
      <c r="AW66" s="232"/>
      <c r="AX66" s="232"/>
      <c r="AY66" s="232"/>
      <c r="AZ66" s="232"/>
      <c r="BA66" s="232"/>
      <c r="BB66" s="232"/>
      <c r="BC66" s="232"/>
      <c r="BD66" s="232"/>
      <c r="BE66" s="233"/>
      <c r="BF66" s="5"/>
      <c r="BG66" s="5"/>
      <c r="BH66" s="205"/>
      <c r="BI66" s="205"/>
      <c r="BJ66" s="205"/>
      <c r="BK66" s="205"/>
      <c r="BL66" s="205"/>
      <c r="BM66" s="205"/>
      <c r="BN66" s="205"/>
      <c r="BO66" s="205"/>
      <c r="BP66" s="205"/>
      <c r="BQ66" s="205"/>
      <c r="BR66" s="205"/>
      <c r="BS66" s="205"/>
      <c r="BT66" s="205"/>
      <c r="BU66" s="205"/>
      <c r="BV66" s="205"/>
      <c r="BW66" s="205"/>
      <c r="BX66" s="205"/>
      <c r="BY66" s="205"/>
      <c r="BZ66" s="205"/>
      <c r="CA66" s="205"/>
      <c r="CB66" s="205"/>
      <c r="CC66" s="205"/>
      <c r="CD66" s="205"/>
      <c r="CE66" s="205"/>
      <c r="CF66" s="205"/>
      <c r="CG66" s="205"/>
      <c r="CH66" s="205"/>
      <c r="CI66" s="32"/>
      <c r="CJ66" s="32"/>
      <c r="CK66" s="205"/>
      <c r="CL66" s="205"/>
      <c r="CM66" s="205"/>
      <c r="CN66" s="205"/>
      <c r="CO66" s="205"/>
      <c r="CP66" s="205"/>
      <c r="CQ66" s="205"/>
      <c r="CR66" s="205"/>
      <c r="CS66" s="205"/>
      <c r="CT66" s="205"/>
      <c r="CU66" s="205"/>
      <c r="CV66" s="205"/>
      <c r="CW66" s="205"/>
      <c r="CX66" s="205"/>
      <c r="CY66" s="205"/>
      <c r="CZ66" s="205"/>
      <c r="DA66" s="205"/>
      <c r="DB66" s="205"/>
      <c r="DC66" s="205"/>
      <c r="DD66" s="205"/>
      <c r="DE66" s="205"/>
      <c r="DF66" s="205"/>
      <c r="DG66" s="205"/>
      <c r="DH66" s="205"/>
      <c r="DI66" s="205"/>
      <c r="DJ66" s="205"/>
      <c r="DK66" s="205"/>
      <c r="DL66" s="26"/>
      <c r="DM66" s="7"/>
      <c r="DN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row>
    <row r="67" spans="1:160" ht="14.25" customHeight="1">
      <c r="A67" s="12"/>
      <c r="B67" s="231"/>
      <c r="C67" s="232"/>
      <c r="D67" s="232"/>
      <c r="E67" s="232"/>
      <c r="F67" s="232"/>
      <c r="G67" s="232"/>
      <c r="H67" s="232"/>
      <c r="I67" s="232"/>
      <c r="J67" s="232"/>
      <c r="K67" s="232"/>
      <c r="L67" s="232"/>
      <c r="M67" s="232"/>
      <c r="N67" s="232"/>
      <c r="O67" s="232"/>
      <c r="P67" s="232"/>
      <c r="Q67" s="232"/>
      <c r="R67" s="232"/>
      <c r="S67" s="232"/>
      <c r="T67" s="232"/>
      <c r="U67" s="232"/>
      <c r="V67" s="232"/>
      <c r="W67" s="232"/>
      <c r="X67" s="232"/>
      <c r="Y67" s="232"/>
      <c r="Z67" s="232"/>
      <c r="AA67" s="232"/>
      <c r="AB67" s="232"/>
      <c r="AC67" s="232"/>
      <c r="AD67" s="232"/>
      <c r="AE67" s="232"/>
      <c r="AF67" s="232"/>
      <c r="AG67" s="232"/>
      <c r="AH67" s="232"/>
      <c r="AI67" s="232"/>
      <c r="AJ67" s="232"/>
      <c r="AK67" s="232"/>
      <c r="AL67" s="232"/>
      <c r="AM67" s="232"/>
      <c r="AN67" s="232"/>
      <c r="AO67" s="232"/>
      <c r="AP67" s="232"/>
      <c r="AQ67" s="232"/>
      <c r="AR67" s="232"/>
      <c r="AS67" s="232"/>
      <c r="AT67" s="232"/>
      <c r="AU67" s="232"/>
      <c r="AV67" s="232"/>
      <c r="AW67" s="232"/>
      <c r="AX67" s="232"/>
      <c r="AY67" s="232"/>
      <c r="AZ67" s="232"/>
      <c r="BA67" s="232"/>
      <c r="BB67" s="232"/>
      <c r="BC67" s="232"/>
      <c r="BD67" s="232"/>
      <c r="BE67" s="233"/>
      <c r="BF67" s="5"/>
      <c r="BG67" s="5"/>
      <c r="BH67" s="205"/>
      <c r="BI67" s="205"/>
      <c r="BJ67" s="205"/>
      <c r="BK67" s="205"/>
      <c r="BL67" s="205"/>
      <c r="BM67" s="205"/>
      <c r="BN67" s="205"/>
      <c r="BO67" s="205"/>
      <c r="BP67" s="205"/>
      <c r="BQ67" s="205"/>
      <c r="BR67" s="205"/>
      <c r="BS67" s="205"/>
      <c r="BT67" s="205"/>
      <c r="BU67" s="205"/>
      <c r="BV67" s="205"/>
      <c r="BW67" s="205"/>
      <c r="BX67" s="205"/>
      <c r="BY67" s="205"/>
      <c r="BZ67" s="205"/>
      <c r="CA67" s="205"/>
      <c r="CB67" s="205"/>
      <c r="CC67" s="205"/>
      <c r="CD67" s="205"/>
      <c r="CE67" s="205"/>
      <c r="CF67" s="205"/>
      <c r="CG67" s="205"/>
      <c r="CH67" s="205"/>
      <c r="CI67" s="32"/>
      <c r="CJ67" s="32"/>
      <c r="CK67" s="205"/>
      <c r="CL67" s="205"/>
      <c r="CM67" s="205"/>
      <c r="CN67" s="205"/>
      <c r="CO67" s="205"/>
      <c r="CP67" s="205"/>
      <c r="CQ67" s="205"/>
      <c r="CR67" s="205"/>
      <c r="CS67" s="205"/>
      <c r="CT67" s="205"/>
      <c r="CU67" s="205"/>
      <c r="CV67" s="205"/>
      <c r="CW67" s="205"/>
      <c r="CX67" s="205"/>
      <c r="CY67" s="205"/>
      <c r="CZ67" s="205"/>
      <c r="DA67" s="205"/>
      <c r="DB67" s="205"/>
      <c r="DC67" s="205"/>
      <c r="DD67" s="205"/>
      <c r="DE67" s="205"/>
      <c r="DF67" s="205"/>
      <c r="DG67" s="205"/>
      <c r="DH67" s="205"/>
      <c r="DI67" s="205"/>
      <c r="DJ67" s="205"/>
      <c r="DK67" s="205"/>
      <c r="DL67" s="26"/>
      <c r="DM67" s="7"/>
      <c r="DN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row>
    <row r="68" spans="1:160" ht="14.25" customHeight="1">
      <c r="A68" s="12"/>
      <c r="B68" s="231"/>
      <c r="C68" s="232"/>
      <c r="D68" s="232"/>
      <c r="E68" s="232"/>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2"/>
      <c r="AE68" s="232"/>
      <c r="AF68" s="232"/>
      <c r="AG68" s="232"/>
      <c r="AH68" s="232"/>
      <c r="AI68" s="232"/>
      <c r="AJ68" s="232"/>
      <c r="AK68" s="232"/>
      <c r="AL68" s="232"/>
      <c r="AM68" s="232"/>
      <c r="AN68" s="232"/>
      <c r="AO68" s="232"/>
      <c r="AP68" s="232"/>
      <c r="AQ68" s="232"/>
      <c r="AR68" s="232"/>
      <c r="AS68" s="232"/>
      <c r="AT68" s="232"/>
      <c r="AU68" s="232"/>
      <c r="AV68" s="232"/>
      <c r="AW68" s="232"/>
      <c r="AX68" s="232"/>
      <c r="AY68" s="232"/>
      <c r="AZ68" s="232"/>
      <c r="BA68" s="232"/>
      <c r="BB68" s="232"/>
      <c r="BC68" s="232"/>
      <c r="BD68" s="232"/>
      <c r="BE68" s="233"/>
      <c r="BF68" s="5"/>
      <c r="BG68" s="5"/>
      <c r="BH68" s="205"/>
      <c r="BI68" s="205"/>
      <c r="BJ68" s="205"/>
      <c r="BK68" s="205"/>
      <c r="BL68" s="205"/>
      <c r="BM68" s="205"/>
      <c r="BN68" s="205"/>
      <c r="BO68" s="205"/>
      <c r="BP68" s="205"/>
      <c r="BQ68" s="205"/>
      <c r="BR68" s="205"/>
      <c r="BS68" s="205"/>
      <c r="BT68" s="205"/>
      <c r="BU68" s="205"/>
      <c r="BV68" s="205"/>
      <c r="BW68" s="205"/>
      <c r="BX68" s="205"/>
      <c r="BY68" s="205"/>
      <c r="BZ68" s="205"/>
      <c r="CA68" s="205"/>
      <c r="CB68" s="205"/>
      <c r="CC68" s="205"/>
      <c r="CD68" s="205"/>
      <c r="CE68" s="205"/>
      <c r="CF68" s="205"/>
      <c r="CG68" s="205"/>
      <c r="CH68" s="205"/>
      <c r="CI68" s="32"/>
      <c r="CJ68" s="37"/>
      <c r="CK68" s="205"/>
      <c r="CL68" s="205"/>
      <c r="CM68" s="205"/>
      <c r="CN68" s="205"/>
      <c r="CO68" s="205"/>
      <c r="CP68" s="205"/>
      <c r="CQ68" s="205"/>
      <c r="CR68" s="205"/>
      <c r="CS68" s="205"/>
      <c r="CT68" s="205"/>
      <c r="CU68" s="205"/>
      <c r="CV68" s="205"/>
      <c r="CW68" s="205"/>
      <c r="CX68" s="205"/>
      <c r="CY68" s="205"/>
      <c r="CZ68" s="205"/>
      <c r="DA68" s="205"/>
      <c r="DB68" s="205"/>
      <c r="DC68" s="205"/>
      <c r="DD68" s="205"/>
      <c r="DE68" s="205"/>
      <c r="DF68" s="205"/>
      <c r="DG68" s="205"/>
      <c r="DH68" s="205"/>
      <c r="DI68" s="205"/>
      <c r="DJ68" s="205"/>
      <c r="DK68" s="205"/>
      <c r="DL68" s="26"/>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row>
    <row r="69" spans="1:160" ht="14.25" customHeight="1">
      <c r="A69" s="12"/>
      <c r="B69" s="231"/>
      <c r="C69" s="232"/>
      <c r="D69" s="232"/>
      <c r="E69" s="232"/>
      <c r="F69" s="232"/>
      <c r="G69" s="232"/>
      <c r="H69" s="232"/>
      <c r="I69" s="232"/>
      <c r="J69" s="232"/>
      <c r="K69" s="232"/>
      <c r="L69" s="232"/>
      <c r="M69" s="232"/>
      <c r="N69" s="232"/>
      <c r="O69" s="232"/>
      <c r="P69" s="232"/>
      <c r="Q69" s="232"/>
      <c r="R69" s="232"/>
      <c r="S69" s="232"/>
      <c r="T69" s="232"/>
      <c r="U69" s="232"/>
      <c r="V69" s="232"/>
      <c r="W69" s="232"/>
      <c r="X69" s="232"/>
      <c r="Y69" s="232"/>
      <c r="Z69" s="232"/>
      <c r="AA69" s="232"/>
      <c r="AB69" s="232"/>
      <c r="AC69" s="232"/>
      <c r="AD69" s="232"/>
      <c r="AE69" s="232"/>
      <c r="AF69" s="232"/>
      <c r="AG69" s="232"/>
      <c r="AH69" s="232"/>
      <c r="AI69" s="232"/>
      <c r="AJ69" s="232"/>
      <c r="AK69" s="232"/>
      <c r="AL69" s="232"/>
      <c r="AM69" s="232"/>
      <c r="AN69" s="232"/>
      <c r="AO69" s="232"/>
      <c r="AP69" s="232"/>
      <c r="AQ69" s="232"/>
      <c r="AR69" s="232"/>
      <c r="AS69" s="232"/>
      <c r="AT69" s="232"/>
      <c r="AU69" s="232"/>
      <c r="AV69" s="232"/>
      <c r="AW69" s="232"/>
      <c r="AX69" s="232"/>
      <c r="AY69" s="232"/>
      <c r="AZ69" s="232"/>
      <c r="BA69" s="232"/>
      <c r="BB69" s="232"/>
      <c r="BC69" s="232"/>
      <c r="BD69" s="232"/>
      <c r="BE69" s="233"/>
      <c r="BF69" s="5"/>
      <c r="BG69" s="5"/>
      <c r="BH69" s="47"/>
      <c r="BI69" s="47"/>
      <c r="BJ69" s="47"/>
      <c r="BK69" s="47"/>
      <c r="BL69" s="47"/>
      <c r="BM69" s="47"/>
      <c r="BN69" s="47"/>
      <c r="BO69" s="47"/>
      <c r="BP69" s="47"/>
      <c r="BQ69" s="47"/>
      <c r="BR69" s="47"/>
      <c r="BS69" s="47"/>
      <c r="BT69" s="47"/>
      <c r="BU69" s="47"/>
      <c r="BV69" s="47"/>
      <c r="BW69" s="47"/>
      <c r="BX69" s="47"/>
      <c r="BY69" s="47"/>
      <c r="BZ69" s="47"/>
      <c r="CA69" s="47"/>
      <c r="CB69" s="47"/>
      <c r="CC69" s="47"/>
      <c r="CD69" s="47"/>
      <c r="CE69" s="47"/>
      <c r="CF69" s="47"/>
      <c r="CG69" s="47"/>
      <c r="CH69" s="47"/>
      <c r="CI69" s="47"/>
      <c r="CJ69" s="47"/>
      <c r="CK69" s="47"/>
      <c r="CL69" s="47"/>
      <c r="CM69" s="47"/>
      <c r="CN69" s="47"/>
      <c r="CO69" s="47"/>
      <c r="CP69" s="47"/>
      <c r="CQ69" s="47"/>
      <c r="CR69" s="47"/>
      <c r="CS69" s="47"/>
      <c r="CT69" s="47"/>
      <c r="CU69" s="47"/>
      <c r="CV69" s="47"/>
      <c r="CW69" s="47"/>
      <c r="CX69" s="47"/>
      <c r="CY69" s="47"/>
      <c r="CZ69" s="47"/>
      <c r="DA69" s="47"/>
      <c r="DB69" s="47"/>
      <c r="DC69" s="47"/>
      <c r="DD69" s="47"/>
      <c r="DE69" s="47"/>
      <c r="DF69" s="47"/>
      <c r="DG69" s="47"/>
      <c r="DH69" s="47"/>
      <c r="DI69" s="47"/>
      <c r="DJ69" s="47"/>
      <c r="DK69" s="47"/>
      <c r="DL69" s="26"/>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row>
    <row r="70" spans="1:160" ht="14.25" customHeight="1">
      <c r="A70" s="12"/>
      <c r="B70" s="231"/>
      <c r="C70" s="232"/>
      <c r="D70" s="232"/>
      <c r="E70" s="232"/>
      <c r="F70" s="232"/>
      <c r="G70" s="232"/>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2"/>
      <c r="AY70" s="232"/>
      <c r="AZ70" s="232"/>
      <c r="BA70" s="232"/>
      <c r="BB70" s="232"/>
      <c r="BC70" s="232"/>
      <c r="BD70" s="232"/>
      <c r="BE70" s="233"/>
      <c r="BF70" s="5"/>
      <c r="BG70" s="5"/>
      <c r="BH70" s="189" t="s">
        <v>11</v>
      </c>
      <c r="BI70" s="189"/>
      <c r="BJ70" s="189"/>
      <c r="BK70" s="189"/>
      <c r="BL70" s="189"/>
      <c r="BM70" s="189"/>
      <c r="BN70" s="189"/>
      <c r="BO70" s="189"/>
      <c r="BP70" s="189"/>
      <c r="BQ70" s="189"/>
      <c r="BR70" s="189"/>
      <c r="BS70" s="189"/>
      <c r="BT70" s="189"/>
      <c r="BU70" s="189"/>
      <c r="BV70" s="189"/>
      <c r="BW70" s="189"/>
      <c r="BX70" s="189"/>
      <c r="BY70" s="189"/>
      <c r="BZ70" s="189"/>
      <c r="CA70" s="189"/>
      <c r="CB70" s="189"/>
      <c r="CC70" s="189"/>
      <c r="CD70" s="189"/>
      <c r="CE70" s="189"/>
      <c r="CF70" s="189"/>
      <c r="CG70" s="189"/>
      <c r="CH70" s="189"/>
      <c r="CI70" s="5"/>
      <c r="CJ70" s="5"/>
      <c r="CK70" s="189" t="s">
        <v>24</v>
      </c>
      <c r="CL70" s="189"/>
      <c r="CM70" s="189"/>
      <c r="CN70" s="189"/>
      <c r="CO70" s="189"/>
      <c r="CP70" s="189"/>
      <c r="CQ70" s="189"/>
      <c r="CR70" s="189"/>
      <c r="CS70" s="189"/>
      <c r="CT70" s="189"/>
      <c r="CU70" s="189"/>
      <c r="CV70" s="189"/>
      <c r="CW70" s="189"/>
      <c r="CX70" s="189"/>
      <c r="CY70" s="189"/>
      <c r="CZ70" s="189"/>
      <c r="DA70" s="189"/>
      <c r="DB70" s="189"/>
      <c r="DC70" s="189"/>
      <c r="DD70" s="189"/>
      <c r="DE70" s="189"/>
      <c r="DF70" s="189"/>
      <c r="DG70" s="189"/>
      <c r="DH70" s="189"/>
      <c r="DI70" s="189"/>
      <c r="DJ70" s="189"/>
      <c r="DK70" s="189"/>
      <c r="DL70" s="26"/>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row>
    <row r="71" spans="1:160" ht="14.25" customHeight="1">
      <c r="A71" s="12"/>
      <c r="B71" s="231"/>
      <c r="C71" s="232"/>
      <c r="D71" s="232"/>
      <c r="E71" s="232"/>
      <c r="F71" s="232"/>
      <c r="G71" s="232"/>
      <c r="H71" s="232"/>
      <c r="I71" s="232"/>
      <c r="J71" s="232"/>
      <c r="K71" s="232"/>
      <c r="L71" s="232"/>
      <c r="M71" s="232"/>
      <c r="N71" s="232"/>
      <c r="O71" s="232"/>
      <c r="P71" s="232"/>
      <c r="Q71" s="232"/>
      <c r="R71" s="232"/>
      <c r="S71" s="232"/>
      <c r="T71" s="232"/>
      <c r="U71" s="232"/>
      <c r="V71" s="232"/>
      <c r="W71" s="232"/>
      <c r="X71" s="232"/>
      <c r="Y71" s="232"/>
      <c r="Z71" s="232"/>
      <c r="AA71" s="232"/>
      <c r="AB71" s="232"/>
      <c r="AC71" s="232"/>
      <c r="AD71" s="232"/>
      <c r="AE71" s="232"/>
      <c r="AF71" s="232"/>
      <c r="AG71" s="232"/>
      <c r="AH71" s="232"/>
      <c r="AI71" s="232"/>
      <c r="AJ71" s="232"/>
      <c r="AK71" s="232"/>
      <c r="AL71" s="232"/>
      <c r="AM71" s="232"/>
      <c r="AN71" s="232"/>
      <c r="AO71" s="232"/>
      <c r="AP71" s="232"/>
      <c r="AQ71" s="232"/>
      <c r="AR71" s="232"/>
      <c r="AS71" s="232"/>
      <c r="AT71" s="232"/>
      <c r="AU71" s="232"/>
      <c r="AV71" s="232"/>
      <c r="AW71" s="232"/>
      <c r="AX71" s="232"/>
      <c r="AY71" s="232"/>
      <c r="AZ71" s="232"/>
      <c r="BA71" s="232"/>
      <c r="BB71" s="232"/>
      <c r="BC71" s="232"/>
      <c r="BD71" s="232"/>
      <c r="BE71" s="233"/>
      <c r="BF71" s="5"/>
      <c r="BG71" s="5"/>
      <c r="BH71" s="205"/>
      <c r="BI71" s="205"/>
      <c r="BJ71" s="205"/>
      <c r="BK71" s="205"/>
      <c r="BL71" s="205"/>
      <c r="BM71" s="205"/>
      <c r="BN71" s="205"/>
      <c r="BO71" s="205"/>
      <c r="BP71" s="205"/>
      <c r="BQ71" s="205"/>
      <c r="BR71" s="205"/>
      <c r="BS71" s="205"/>
      <c r="BT71" s="205"/>
      <c r="BU71" s="205"/>
      <c r="BV71" s="205"/>
      <c r="BW71" s="205"/>
      <c r="BX71" s="205"/>
      <c r="BY71" s="205"/>
      <c r="BZ71" s="205"/>
      <c r="CA71" s="205"/>
      <c r="CB71" s="205"/>
      <c r="CC71" s="205"/>
      <c r="CD71" s="205"/>
      <c r="CE71" s="205"/>
      <c r="CF71" s="205"/>
      <c r="CG71" s="205"/>
      <c r="CH71" s="205"/>
      <c r="CI71" s="32"/>
      <c r="CJ71" s="32"/>
      <c r="CK71" s="205"/>
      <c r="CL71" s="205"/>
      <c r="CM71" s="205"/>
      <c r="CN71" s="205"/>
      <c r="CO71" s="205"/>
      <c r="CP71" s="205"/>
      <c r="CQ71" s="205"/>
      <c r="CR71" s="205"/>
      <c r="CS71" s="205"/>
      <c r="CT71" s="205"/>
      <c r="CU71" s="205"/>
      <c r="CV71" s="205"/>
      <c r="CW71" s="205"/>
      <c r="CX71" s="205"/>
      <c r="CY71" s="205"/>
      <c r="CZ71" s="205"/>
      <c r="DA71" s="205"/>
      <c r="DB71" s="205"/>
      <c r="DC71" s="205"/>
      <c r="DD71" s="205"/>
      <c r="DE71" s="205"/>
      <c r="DF71" s="205"/>
      <c r="DG71" s="205"/>
      <c r="DH71" s="205"/>
      <c r="DI71" s="205"/>
      <c r="DJ71" s="205"/>
      <c r="DK71" s="205"/>
      <c r="DL71" s="26"/>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row>
    <row r="72" spans="1:160" ht="14.25" customHeight="1">
      <c r="A72" s="12"/>
      <c r="B72" s="231"/>
      <c r="C72" s="232"/>
      <c r="D72" s="232"/>
      <c r="E72" s="232"/>
      <c r="F72" s="232"/>
      <c r="G72" s="232"/>
      <c r="H72" s="232"/>
      <c r="I72" s="232"/>
      <c r="J72" s="232"/>
      <c r="K72" s="232"/>
      <c r="L72" s="232"/>
      <c r="M72" s="232"/>
      <c r="N72" s="232"/>
      <c r="O72" s="232"/>
      <c r="P72" s="232"/>
      <c r="Q72" s="232"/>
      <c r="R72" s="232"/>
      <c r="S72" s="232"/>
      <c r="T72" s="232"/>
      <c r="U72" s="232"/>
      <c r="V72" s="232"/>
      <c r="W72" s="232"/>
      <c r="X72" s="232"/>
      <c r="Y72" s="232"/>
      <c r="Z72" s="232"/>
      <c r="AA72" s="232"/>
      <c r="AB72" s="232"/>
      <c r="AC72" s="232"/>
      <c r="AD72" s="232"/>
      <c r="AE72" s="232"/>
      <c r="AF72" s="232"/>
      <c r="AG72" s="232"/>
      <c r="AH72" s="232"/>
      <c r="AI72" s="232"/>
      <c r="AJ72" s="232"/>
      <c r="AK72" s="232"/>
      <c r="AL72" s="232"/>
      <c r="AM72" s="232"/>
      <c r="AN72" s="232"/>
      <c r="AO72" s="232"/>
      <c r="AP72" s="232"/>
      <c r="AQ72" s="232"/>
      <c r="AR72" s="232"/>
      <c r="AS72" s="232"/>
      <c r="AT72" s="232"/>
      <c r="AU72" s="232"/>
      <c r="AV72" s="232"/>
      <c r="AW72" s="232"/>
      <c r="AX72" s="232"/>
      <c r="AY72" s="232"/>
      <c r="AZ72" s="232"/>
      <c r="BA72" s="232"/>
      <c r="BB72" s="232"/>
      <c r="BC72" s="232"/>
      <c r="BD72" s="232"/>
      <c r="BE72" s="233"/>
      <c r="BF72" s="5"/>
      <c r="BG72" s="5"/>
      <c r="BH72" s="205"/>
      <c r="BI72" s="205"/>
      <c r="BJ72" s="205"/>
      <c r="BK72" s="205"/>
      <c r="BL72" s="205"/>
      <c r="BM72" s="205"/>
      <c r="BN72" s="205"/>
      <c r="BO72" s="205"/>
      <c r="BP72" s="205"/>
      <c r="BQ72" s="205"/>
      <c r="BR72" s="205"/>
      <c r="BS72" s="205"/>
      <c r="BT72" s="205"/>
      <c r="BU72" s="205"/>
      <c r="BV72" s="205"/>
      <c r="BW72" s="205"/>
      <c r="BX72" s="205"/>
      <c r="BY72" s="205"/>
      <c r="BZ72" s="205"/>
      <c r="CA72" s="205"/>
      <c r="CB72" s="205"/>
      <c r="CC72" s="205"/>
      <c r="CD72" s="205"/>
      <c r="CE72" s="205"/>
      <c r="CF72" s="205"/>
      <c r="CG72" s="205"/>
      <c r="CH72" s="205"/>
      <c r="CI72" s="32"/>
      <c r="CJ72" s="32"/>
      <c r="CK72" s="205"/>
      <c r="CL72" s="205"/>
      <c r="CM72" s="205"/>
      <c r="CN72" s="205"/>
      <c r="CO72" s="205"/>
      <c r="CP72" s="205"/>
      <c r="CQ72" s="205"/>
      <c r="CR72" s="205"/>
      <c r="CS72" s="205"/>
      <c r="CT72" s="205"/>
      <c r="CU72" s="205"/>
      <c r="CV72" s="205"/>
      <c r="CW72" s="205"/>
      <c r="CX72" s="205"/>
      <c r="CY72" s="205"/>
      <c r="CZ72" s="205"/>
      <c r="DA72" s="205"/>
      <c r="DB72" s="205"/>
      <c r="DC72" s="205"/>
      <c r="DD72" s="205"/>
      <c r="DE72" s="205"/>
      <c r="DF72" s="205"/>
      <c r="DG72" s="205"/>
      <c r="DH72" s="205"/>
      <c r="DI72" s="205"/>
      <c r="DJ72" s="205"/>
      <c r="DK72" s="205"/>
      <c r="DL72" s="26"/>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row>
    <row r="73" spans="1:160" ht="14.25" customHeight="1">
      <c r="A73" s="12"/>
      <c r="B73" s="231"/>
      <c r="C73" s="232"/>
      <c r="D73" s="232"/>
      <c r="E73" s="232"/>
      <c r="F73" s="232"/>
      <c r="G73" s="232"/>
      <c r="H73" s="232"/>
      <c r="I73" s="232"/>
      <c r="J73" s="232"/>
      <c r="K73" s="232"/>
      <c r="L73" s="232"/>
      <c r="M73" s="232"/>
      <c r="N73" s="232"/>
      <c r="O73" s="232"/>
      <c r="P73" s="232"/>
      <c r="Q73" s="232"/>
      <c r="R73" s="232"/>
      <c r="S73" s="232"/>
      <c r="T73" s="232"/>
      <c r="U73" s="232"/>
      <c r="V73" s="232"/>
      <c r="W73" s="232"/>
      <c r="X73" s="232"/>
      <c r="Y73" s="232"/>
      <c r="Z73" s="232"/>
      <c r="AA73" s="232"/>
      <c r="AB73" s="232"/>
      <c r="AC73" s="232"/>
      <c r="AD73" s="232"/>
      <c r="AE73" s="232"/>
      <c r="AF73" s="232"/>
      <c r="AG73" s="232"/>
      <c r="AH73" s="232"/>
      <c r="AI73" s="232"/>
      <c r="AJ73" s="232"/>
      <c r="AK73" s="232"/>
      <c r="AL73" s="232"/>
      <c r="AM73" s="232"/>
      <c r="AN73" s="232"/>
      <c r="AO73" s="232"/>
      <c r="AP73" s="232"/>
      <c r="AQ73" s="232"/>
      <c r="AR73" s="232"/>
      <c r="AS73" s="232"/>
      <c r="AT73" s="232"/>
      <c r="AU73" s="232"/>
      <c r="AV73" s="232"/>
      <c r="AW73" s="232"/>
      <c r="AX73" s="232"/>
      <c r="AY73" s="232"/>
      <c r="AZ73" s="232"/>
      <c r="BA73" s="232"/>
      <c r="BB73" s="232"/>
      <c r="BC73" s="232"/>
      <c r="BD73" s="232"/>
      <c r="BE73" s="233"/>
      <c r="BF73" s="5"/>
      <c r="BG73" s="5"/>
      <c r="BH73" s="205"/>
      <c r="BI73" s="205"/>
      <c r="BJ73" s="205"/>
      <c r="BK73" s="205"/>
      <c r="BL73" s="205"/>
      <c r="BM73" s="205"/>
      <c r="BN73" s="205"/>
      <c r="BO73" s="205"/>
      <c r="BP73" s="205"/>
      <c r="BQ73" s="205"/>
      <c r="BR73" s="205"/>
      <c r="BS73" s="205"/>
      <c r="BT73" s="205"/>
      <c r="BU73" s="205"/>
      <c r="BV73" s="205"/>
      <c r="BW73" s="205"/>
      <c r="BX73" s="205"/>
      <c r="BY73" s="205"/>
      <c r="BZ73" s="205"/>
      <c r="CA73" s="205"/>
      <c r="CB73" s="205"/>
      <c r="CC73" s="205"/>
      <c r="CD73" s="205"/>
      <c r="CE73" s="205"/>
      <c r="CF73" s="205"/>
      <c r="CG73" s="205"/>
      <c r="CH73" s="205"/>
      <c r="CI73" s="32"/>
      <c r="CJ73" s="32"/>
      <c r="CK73" s="205"/>
      <c r="CL73" s="205"/>
      <c r="CM73" s="205"/>
      <c r="CN73" s="205"/>
      <c r="CO73" s="205"/>
      <c r="CP73" s="205"/>
      <c r="CQ73" s="205"/>
      <c r="CR73" s="205"/>
      <c r="CS73" s="205"/>
      <c r="CT73" s="205"/>
      <c r="CU73" s="205"/>
      <c r="CV73" s="205"/>
      <c r="CW73" s="205"/>
      <c r="CX73" s="205"/>
      <c r="CY73" s="205"/>
      <c r="CZ73" s="205"/>
      <c r="DA73" s="205"/>
      <c r="DB73" s="205"/>
      <c r="DC73" s="205"/>
      <c r="DD73" s="205"/>
      <c r="DE73" s="205"/>
      <c r="DF73" s="205"/>
      <c r="DG73" s="205"/>
      <c r="DH73" s="205"/>
      <c r="DI73" s="205"/>
      <c r="DJ73" s="205"/>
      <c r="DK73" s="205"/>
      <c r="DL73" s="26"/>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row>
    <row r="74" spans="1:160" ht="14.25" customHeight="1">
      <c r="A74" s="12"/>
      <c r="B74" s="231"/>
      <c r="C74" s="232"/>
      <c r="D74" s="232"/>
      <c r="E74" s="232"/>
      <c r="F74" s="232"/>
      <c r="G74" s="232"/>
      <c r="H74" s="232"/>
      <c r="I74" s="232"/>
      <c r="J74" s="232"/>
      <c r="K74" s="232"/>
      <c r="L74" s="232"/>
      <c r="M74" s="232"/>
      <c r="N74" s="232"/>
      <c r="O74" s="232"/>
      <c r="P74" s="232"/>
      <c r="Q74" s="232"/>
      <c r="R74" s="232"/>
      <c r="S74" s="232"/>
      <c r="T74" s="232"/>
      <c r="U74" s="232"/>
      <c r="V74" s="232"/>
      <c r="W74" s="232"/>
      <c r="X74" s="232"/>
      <c r="Y74" s="232"/>
      <c r="Z74" s="232"/>
      <c r="AA74" s="232"/>
      <c r="AB74" s="232"/>
      <c r="AC74" s="232"/>
      <c r="AD74" s="232"/>
      <c r="AE74" s="232"/>
      <c r="AF74" s="232"/>
      <c r="AG74" s="232"/>
      <c r="AH74" s="232"/>
      <c r="AI74" s="232"/>
      <c r="AJ74" s="232"/>
      <c r="AK74" s="232"/>
      <c r="AL74" s="232"/>
      <c r="AM74" s="232"/>
      <c r="AN74" s="232"/>
      <c r="AO74" s="232"/>
      <c r="AP74" s="232"/>
      <c r="AQ74" s="232"/>
      <c r="AR74" s="232"/>
      <c r="AS74" s="232"/>
      <c r="AT74" s="232"/>
      <c r="AU74" s="232"/>
      <c r="AV74" s="232"/>
      <c r="AW74" s="232"/>
      <c r="AX74" s="232"/>
      <c r="AY74" s="232"/>
      <c r="AZ74" s="232"/>
      <c r="BA74" s="232"/>
      <c r="BB74" s="232"/>
      <c r="BC74" s="232"/>
      <c r="BD74" s="232"/>
      <c r="BE74" s="233"/>
      <c r="BF74" s="5"/>
      <c r="BG74" s="5"/>
      <c r="BH74" s="205"/>
      <c r="BI74" s="205"/>
      <c r="BJ74" s="205"/>
      <c r="BK74" s="205"/>
      <c r="BL74" s="205"/>
      <c r="BM74" s="205"/>
      <c r="BN74" s="205"/>
      <c r="BO74" s="205"/>
      <c r="BP74" s="205"/>
      <c r="BQ74" s="205"/>
      <c r="BR74" s="205"/>
      <c r="BS74" s="205"/>
      <c r="BT74" s="205"/>
      <c r="BU74" s="205"/>
      <c r="BV74" s="205"/>
      <c r="BW74" s="205"/>
      <c r="BX74" s="205"/>
      <c r="BY74" s="205"/>
      <c r="BZ74" s="205"/>
      <c r="CA74" s="205"/>
      <c r="CB74" s="205"/>
      <c r="CC74" s="205"/>
      <c r="CD74" s="205"/>
      <c r="CE74" s="205"/>
      <c r="CF74" s="205"/>
      <c r="CG74" s="205"/>
      <c r="CH74" s="205"/>
      <c r="CI74" s="32"/>
      <c r="CJ74" s="32"/>
      <c r="CK74" s="205"/>
      <c r="CL74" s="205"/>
      <c r="CM74" s="205"/>
      <c r="CN74" s="205"/>
      <c r="CO74" s="205"/>
      <c r="CP74" s="205"/>
      <c r="CQ74" s="205"/>
      <c r="CR74" s="205"/>
      <c r="CS74" s="205"/>
      <c r="CT74" s="205"/>
      <c r="CU74" s="205"/>
      <c r="CV74" s="205"/>
      <c r="CW74" s="205"/>
      <c r="CX74" s="205"/>
      <c r="CY74" s="205"/>
      <c r="CZ74" s="205"/>
      <c r="DA74" s="205"/>
      <c r="DB74" s="205"/>
      <c r="DC74" s="205"/>
      <c r="DD74" s="205"/>
      <c r="DE74" s="205"/>
      <c r="DF74" s="205"/>
      <c r="DG74" s="205"/>
      <c r="DH74" s="205"/>
      <c r="DI74" s="205"/>
      <c r="DJ74" s="205"/>
      <c r="DK74" s="205"/>
      <c r="DL74" s="26"/>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row>
    <row r="75" spans="1:160" ht="14.25" customHeight="1">
      <c r="A75" s="12"/>
      <c r="B75" s="231"/>
      <c r="C75" s="232"/>
      <c r="D75" s="232"/>
      <c r="E75" s="232"/>
      <c r="F75" s="232"/>
      <c r="G75" s="232"/>
      <c r="H75" s="232"/>
      <c r="I75" s="232"/>
      <c r="J75" s="232"/>
      <c r="K75" s="232"/>
      <c r="L75" s="232"/>
      <c r="M75" s="232"/>
      <c r="N75" s="232"/>
      <c r="O75" s="232"/>
      <c r="P75" s="232"/>
      <c r="Q75" s="232"/>
      <c r="R75" s="232"/>
      <c r="S75" s="232"/>
      <c r="T75" s="232"/>
      <c r="U75" s="232"/>
      <c r="V75" s="232"/>
      <c r="W75" s="232"/>
      <c r="X75" s="232"/>
      <c r="Y75" s="232"/>
      <c r="Z75" s="232"/>
      <c r="AA75" s="232"/>
      <c r="AB75" s="232"/>
      <c r="AC75" s="232"/>
      <c r="AD75" s="232"/>
      <c r="AE75" s="232"/>
      <c r="AF75" s="232"/>
      <c r="AG75" s="232"/>
      <c r="AH75" s="232"/>
      <c r="AI75" s="232"/>
      <c r="AJ75" s="232"/>
      <c r="AK75" s="232"/>
      <c r="AL75" s="232"/>
      <c r="AM75" s="232"/>
      <c r="AN75" s="232"/>
      <c r="AO75" s="232"/>
      <c r="AP75" s="232"/>
      <c r="AQ75" s="232"/>
      <c r="AR75" s="232"/>
      <c r="AS75" s="232"/>
      <c r="AT75" s="232"/>
      <c r="AU75" s="232"/>
      <c r="AV75" s="232"/>
      <c r="AW75" s="232"/>
      <c r="AX75" s="232"/>
      <c r="AY75" s="232"/>
      <c r="AZ75" s="232"/>
      <c r="BA75" s="232"/>
      <c r="BB75" s="232"/>
      <c r="BC75" s="232"/>
      <c r="BD75" s="232"/>
      <c r="BE75" s="233"/>
      <c r="BF75" s="5"/>
      <c r="BG75" s="5"/>
      <c r="BH75" s="205"/>
      <c r="BI75" s="205"/>
      <c r="BJ75" s="205"/>
      <c r="BK75" s="205"/>
      <c r="BL75" s="205"/>
      <c r="BM75" s="205"/>
      <c r="BN75" s="205"/>
      <c r="BO75" s="205"/>
      <c r="BP75" s="205"/>
      <c r="BQ75" s="205"/>
      <c r="BR75" s="205"/>
      <c r="BS75" s="205"/>
      <c r="BT75" s="205"/>
      <c r="BU75" s="205"/>
      <c r="BV75" s="205"/>
      <c r="BW75" s="205"/>
      <c r="BX75" s="205"/>
      <c r="BY75" s="205"/>
      <c r="BZ75" s="205"/>
      <c r="CA75" s="205"/>
      <c r="CB75" s="205"/>
      <c r="CC75" s="205"/>
      <c r="CD75" s="205"/>
      <c r="CE75" s="205"/>
      <c r="CF75" s="205"/>
      <c r="CG75" s="205"/>
      <c r="CH75" s="205"/>
      <c r="CI75" s="32"/>
      <c r="CJ75" s="32"/>
      <c r="CK75" s="205"/>
      <c r="CL75" s="205"/>
      <c r="CM75" s="205"/>
      <c r="CN75" s="205"/>
      <c r="CO75" s="205"/>
      <c r="CP75" s="205"/>
      <c r="CQ75" s="205"/>
      <c r="CR75" s="205"/>
      <c r="CS75" s="205"/>
      <c r="CT75" s="205"/>
      <c r="CU75" s="205"/>
      <c r="CV75" s="205"/>
      <c r="CW75" s="205"/>
      <c r="CX75" s="205"/>
      <c r="CY75" s="205"/>
      <c r="CZ75" s="205"/>
      <c r="DA75" s="205"/>
      <c r="DB75" s="205"/>
      <c r="DC75" s="205"/>
      <c r="DD75" s="205"/>
      <c r="DE75" s="205"/>
      <c r="DF75" s="205"/>
      <c r="DG75" s="205"/>
      <c r="DH75" s="205"/>
      <c r="DI75" s="205"/>
      <c r="DJ75" s="205"/>
      <c r="DK75" s="205"/>
      <c r="DL75" s="26"/>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row>
    <row r="76" spans="1:160" ht="14.25" customHeight="1">
      <c r="A76" s="12"/>
      <c r="B76" s="231"/>
      <c r="C76" s="232"/>
      <c r="D76" s="232"/>
      <c r="E76" s="232"/>
      <c r="F76" s="232"/>
      <c r="G76" s="232"/>
      <c r="H76" s="232"/>
      <c r="I76" s="232"/>
      <c r="J76" s="232"/>
      <c r="K76" s="232"/>
      <c r="L76" s="232"/>
      <c r="M76" s="232"/>
      <c r="N76" s="232"/>
      <c r="O76" s="232"/>
      <c r="P76" s="232"/>
      <c r="Q76" s="232"/>
      <c r="R76" s="232"/>
      <c r="S76" s="232"/>
      <c r="T76" s="232"/>
      <c r="U76" s="232"/>
      <c r="V76" s="232"/>
      <c r="W76" s="232"/>
      <c r="X76" s="232"/>
      <c r="Y76" s="232"/>
      <c r="Z76" s="232"/>
      <c r="AA76" s="232"/>
      <c r="AB76" s="232"/>
      <c r="AC76" s="232"/>
      <c r="AD76" s="232"/>
      <c r="AE76" s="232"/>
      <c r="AF76" s="232"/>
      <c r="AG76" s="232"/>
      <c r="AH76" s="232"/>
      <c r="AI76" s="232"/>
      <c r="AJ76" s="232"/>
      <c r="AK76" s="232"/>
      <c r="AL76" s="232"/>
      <c r="AM76" s="232"/>
      <c r="AN76" s="232"/>
      <c r="AO76" s="232"/>
      <c r="AP76" s="232"/>
      <c r="AQ76" s="232"/>
      <c r="AR76" s="232"/>
      <c r="AS76" s="232"/>
      <c r="AT76" s="232"/>
      <c r="AU76" s="232"/>
      <c r="AV76" s="232"/>
      <c r="AW76" s="232"/>
      <c r="AX76" s="232"/>
      <c r="AY76" s="232"/>
      <c r="AZ76" s="232"/>
      <c r="BA76" s="232"/>
      <c r="BB76" s="232"/>
      <c r="BC76" s="232"/>
      <c r="BD76" s="232"/>
      <c r="BE76" s="233"/>
      <c r="BF76" s="5"/>
      <c r="BG76" s="5"/>
      <c r="BH76" s="205"/>
      <c r="BI76" s="205"/>
      <c r="BJ76" s="205"/>
      <c r="BK76" s="205"/>
      <c r="BL76" s="205"/>
      <c r="BM76" s="205"/>
      <c r="BN76" s="205"/>
      <c r="BO76" s="205"/>
      <c r="BP76" s="205"/>
      <c r="BQ76" s="205"/>
      <c r="BR76" s="205"/>
      <c r="BS76" s="205"/>
      <c r="BT76" s="205"/>
      <c r="BU76" s="205"/>
      <c r="BV76" s="205"/>
      <c r="BW76" s="205"/>
      <c r="BX76" s="205"/>
      <c r="BY76" s="205"/>
      <c r="BZ76" s="205"/>
      <c r="CA76" s="205"/>
      <c r="CB76" s="205"/>
      <c r="CC76" s="205"/>
      <c r="CD76" s="205"/>
      <c r="CE76" s="205"/>
      <c r="CF76" s="205"/>
      <c r="CG76" s="205"/>
      <c r="CH76" s="205"/>
      <c r="CI76" s="32"/>
      <c r="CJ76" s="37"/>
      <c r="CK76" s="205"/>
      <c r="CL76" s="205"/>
      <c r="CM76" s="205"/>
      <c r="CN76" s="205"/>
      <c r="CO76" s="205"/>
      <c r="CP76" s="205"/>
      <c r="CQ76" s="205"/>
      <c r="CR76" s="205"/>
      <c r="CS76" s="205"/>
      <c r="CT76" s="205"/>
      <c r="CU76" s="205"/>
      <c r="CV76" s="205"/>
      <c r="CW76" s="205"/>
      <c r="CX76" s="205"/>
      <c r="CY76" s="205"/>
      <c r="CZ76" s="205"/>
      <c r="DA76" s="205"/>
      <c r="DB76" s="205"/>
      <c r="DC76" s="205"/>
      <c r="DD76" s="205"/>
      <c r="DE76" s="205"/>
      <c r="DF76" s="205"/>
      <c r="DG76" s="205"/>
      <c r="DH76" s="205"/>
      <c r="DI76" s="205"/>
      <c r="DJ76" s="205"/>
      <c r="DK76" s="205"/>
      <c r="DL76" s="26"/>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row>
    <row r="77" spans="1:160" ht="14.25" customHeight="1">
      <c r="A77" s="12"/>
      <c r="B77" s="231"/>
      <c r="C77" s="232"/>
      <c r="D77" s="232"/>
      <c r="E77" s="232"/>
      <c r="F77" s="232"/>
      <c r="G77" s="232"/>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2"/>
      <c r="AI77" s="232"/>
      <c r="AJ77" s="232"/>
      <c r="AK77" s="232"/>
      <c r="AL77" s="232"/>
      <c r="AM77" s="232"/>
      <c r="AN77" s="232"/>
      <c r="AO77" s="232"/>
      <c r="AP77" s="232"/>
      <c r="AQ77" s="232"/>
      <c r="AR77" s="232"/>
      <c r="AS77" s="232"/>
      <c r="AT77" s="232"/>
      <c r="AU77" s="232"/>
      <c r="AV77" s="232"/>
      <c r="AW77" s="232"/>
      <c r="AX77" s="232"/>
      <c r="AY77" s="232"/>
      <c r="AZ77" s="232"/>
      <c r="BA77" s="232"/>
      <c r="BB77" s="232"/>
      <c r="BC77" s="232"/>
      <c r="BD77" s="232"/>
      <c r="BE77" s="233"/>
      <c r="BF77" s="5"/>
      <c r="BG77" s="5"/>
      <c r="BH77" s="47"/>
      <c r="BI77" s="47"/>
      <c r="BJ77" s="47"/>
      <c r="BK77" s="47"/>
      <c r="BL77" s="47"/>
      <c r="BM77" s="47"/>
      <c r="BN77" s="47"/>
      <c r="BO77" s="47"/>
      <c r="BP77" s="47"/>
      <c r="BQ77" s="47"/>
      <c r="BR77" s="47"/>
      <c r="BS77" s="47"/>
      <c r="BT77" s="47"/>
      <c r="BU77" s="47"/>
      <c r="BV77" s="47"/>
      <c r="BW77" s="47"/>
      <c r="BX77" s="47"/>
      <c r="BY77" s="47"/>
      <c r="BZ77" s="47"/>
      <c r="CA77" s="47"/>
      <c r="CB77" s="47"/>
      <c r="CC77" s="47"/>
      <c r="CD77" s="47"/>
      <c r="CE77" s="47"/>
      <c r="CF77" s="47"/>
      <c r="CG77" s="47"/>
      <c r="CH77" s="47"/>
      <c r="CI77" s="47"/>
      <c r="CJ77" s="47"/>
      <c r="CK77" s="47"/>
      <c r="CL77" s="47"/>
      <c r="CM77" s="47"/>
      <c r="CN77" s="47"/>
      <c r="CO77" s="47"/>
      <c r="CP77" s="47"/>
      <c r="CQ77" s="47"/>
      <c r="CR77" s="47"/>
      <c r="CS77" s="47"/>
      <c r="CT77" s="47"/>
      <c r="CU77" s="47"/>
      <c r="CV77" s="47"/>
      <c r="CW77" s="47"/>
      <c r="CX77" s="47"/>
      <c r="CY77" s="47"/>
      <c r="CZ77" s="47"/>
      <c r="DA77" s="47"/>
      <c r="DB77" s="47"/>
      <c r="DC77" s="47"/>
      <c r="DD77" s="47"/>
      <c r="DE77" s="47"/>
      <c r="DF77" s="47"/>
      <c r="DG77" s="47"/>
      <c r="DH77" s="47"/>
      <c r="DI77" s="47"/>
      <c r="DJ77" s="47"/>
      <c r="DK77" s="47"/>
      <c r="DL77" s="26"/>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row>
    <row r="78" spans="1:160" ht="14.25" customHeight="1">
      <c r="A78" s="12"/>
      <c r="B78" s="231"/>
      <c r="C78" s="232"/>
      <c r="D78" s="232"/>
      <c r="E78" s="232"/>
      <c r="F78" s="232"/>
      <c r="G78" s="232"/>
      <c r="H78" s="232"/>
      <c r="I78" s="232"/>
      <c r="J78" s="232"/>
      <c r="K78" s="232"/>
      <c r="L78" s="232"/>
      <c r="M78" s="232"/>
      <c r="N78" s="232"/>
      <c r="O78" s="232"/>
      <c r="P78" s="232"/>
      <c r="Q78" s="232"/>
      <c r="R78" s="232"/>
      <c r="S78" s="232"/>
      <c r="T78" s="232"/>
      <c r="U78" s="232"/>
      <c r="V78" s="232"/>
      <c r="W78" s="232"/>
      <c r="X78" s="232"/>
      <c r="Y78" s="232"/>
      <c r="Z78" s="232"/>
      <c r="AA78" s="232"/>
      <c r="AB78" s="232"/>
      <c r="AC78" s="232"/>
      <c r="AD78" s="232"/>
      <c r="AE78" s="232"/>
      <c r="AF78" s="232"/>
      <c r="AG78" s="232"/>
      <c r="AH78" s="232"/>
      <c r="AI78" s="232"/>
      <c r="AJ78" s="232"/>
      <c r="AK78" s="232"/>
      <c r="AL78" s="232"/>
      <c r="AM78" s="232"/>
      <c r="AN78" s="232"/>
      <c r="AO78" s="232"/>
      <c r="AP78" s="232"/>
      <c r="AQ78" s="232"/>
      <c r="AR78" s="232"/>
      <c r="AS78" s="232"/>
      <c r="AT78" s="232"/>
      <c r="AU78" s="232"/>
      <c r="AV78" s="232"/>
      <c r="AW78" s="232"/>
      <c r="AX78" s="232"/>
      <c r="AY78" s="232"/>
      <c r="AZ78" s="232"/>
      <c r="BA78" s="232"/>
      <c r="BB78" s="232"/>
      <c r="BC78" s="232"/>
      <c r="BD78" s="232"/>
      <c r="BE78" s="233"/>
      <c r="BF78" s="5"/>
      <c r="BG78" s="5"/>
      <c r="BH78" s="47"/>
      <c r="BI78" s="47"/>
      <c r="BJ78" s="47"/>
      <c r="BK78" s="47"/>
      <c r="BL78" s="47"/>
      <c r="BM78" s="47"/>
      <c r="BN78" s="47"/>
      <c r="BO78" s="47"/>
      <c r="BP78" s="47"/>
      <c r="BQ78" s="47"/>
      <c r="BR78" s="47"/>
      <c r="BS78" s="47"/>
      <c r="BT78" s="47"/>
      <c r="BU78" s="47"/>
      <c r="BV78" s="47"/>
      <c r="BW78" s="47"/>
      <c r="BX78" s="47"/>
      <c r="BY78" s="47"/>
      <c r="BZ78" s="47"/>
      <c r="CA78" s="47"/>
      <c r="CB78" s="47"/>
      <c r="CC78" s="47"/>
      <c r="CD78" s="47"/>
      <c r="CE78" s="47"/>
      <c r="CF78" s="47"/>
      <c r="CG78" s="47"/>
      <c r="CH78" s="47"/>
      <c r="CI78" s="47"/>
      <c r="CJ78" s="47"/>
      <c r="CK78" s="47"/>
      <c r="CL78" s="47"/>
      <c r="CM78" s="47"/>
      <c r="CN78" s="47"/>
      <c r="CO78" s="47"/>
      <c r="CP78" s="47"/>
      <c r="CQ78" s="47"/>
      <c r="CR78" s="47"/>
      <c r="CS78" s="47"/>
      <c r="CT78" s="47"/>
      <c r="CU78" s="47"/>
      <c r="CV78" s="47"/>
      <c r="CW78" s="47"/>
      <c r="CX78" s="47"/>
      <c r="CY78" s="47"/>
      <c r="CZ78" s="47"/>
      <c r="DA78" s="47"/>
      <c r="DB78" s="47"/>
      <c r="DC78" s="47"/>
      <c r="DD78" s="47"/>
      <c r="DE78" s="47"/>
      <c r="DF78" s="47"/>
      <c r="DG78" s="47"/>
      <c r="DH78" s="47"/>
      <c r="DI78" s="47"/>
      <c r="DJ78" s="47"/>
      <c r="DK78" s="47"/>
      <c r="DL78" s="26"/>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row>
    <row r="79" spans="1:160" ht="14.25" customHeight="1">
      <c r="A79" s="12"/>
      <c r="B79" s="231"/>
      <c r="C79" s="232"/>
      <c r="D79" s="232"/>
      <c r="E79" s="232"/>
      <c r="F79" s="232"/>
      <c r="G79" s="232"/>
      <c r="H79" s="232"/>
      <c r="I79" s="232"/>
      <c r="J79" s="232"/>
      <c r="K79" s="232"/>
      <c r="L79" s="232"/>
      <c r="M79" s="232"/>
      <c r="N79" s="232"/>
      <c r="O79" s="232"/>
      <c r="P79" s="232"/>
      <c r="Q79" s="232"/>
      <c r="R79" s="232"/>
      <c r="S79" s="232"/>
      <c r="T79" s="232"/>
      <c r="U79" s="232"/>
      <c r="V79" s="232"/>
      <c r="W79" s="232"/>
      <c r="X79" s="232"/>
      <c r="Y79" s="232"/>
      <c r="Z79" s="232"/>
      <c r="AA79" s="232"/>
      <c r="AB79" s="232"/>
      <c r="AC79" s="232"/>
      <c r="AD79" s="232"/>
      <c r="AE79" s="232"/>
      <c r="AF79" s="232"/>
      <c r="AG79" s="232"/>
      <c r="AH79" s="232"/>
      <c r="AI79" s="232"/>
      <c r="AJ79" s="232"/>
      <c r="AK79" s="232"/>
      <c r="AL79" s="232"/>
      <c r="AM79" s="232"/>
      <c r="AN79" s="232"/>
      <c r="AO79" s="232"/>
      <c r="AP79" s="232"/>
      <c r="AQ79" s="232"/>
      <c r="AR79" s="232"/>
      <c r="AS79" s="232"/>
      <c r="AT79" s="232"/>
      <c r="AU79" s="232"/>
      <c r="AV79" s="232"/>
      <c r="AW79" s="232"/>
      <c r="AX79" s="232"/>
      <c r="AY79" s="232"/>
      <c r="AZ79" s="232"/>
      <c r="BA79" s="232"/>
      <c r="BB79" s="232"/>
      <c r="BC79" s="232"/>
      <c r="BD79" s="232"/>
      <c r="BE79" s="233"/>
      <c r="BF79" s="5"/>
      <c r="BG79" s="5"/>
      <c r="BH79" s="47"/>
      <c r="BI79" s="47"/>
      <c r="BJ79" s="47"/>
      <c r="BK79" s="47"/>
      <c r="BL79" s="47"/>
      <c r="BM79" s="47"/>
      <c r="BN79" s="47"/>
      <c r="BO79" s="47"/>
      <c r="BP79" s="47"/>
      <c r="BQ79" s="47"/>
      <c r="BR79" s="47"/>
      <c r="BS79" s="47"/>
      <c r="BT79" s="47"/>
      <c r="BU79" s="47"/>
      <c r="BV79" s="47"/>
      <c r="BW79" s="47"/>
      <c r="BX79" s="47"/>
      <c r="BY79" s="47"/>
      <c r="BZ79" s="47"/>
      <c r="CA79" s="47"/>
      <c r="CB79" s="47"/>
      <c r="CC79" s="47"/>
      <c r="CD79" s="47"/>
      <c r="CE79" s="47"/>
      <c r="CF79" s="47"/>
      <c r="CG79" s="47"/>
      <c r="CH79" s="47"/>
      <c r="CI79" s="47"/>
      <c r="CJ79" s="47"/>
      <c r="CK79" s="47"/>
      <c r="CL79" s="47"/>
      <c r="CM79" s="47"/>
      <c r="CN79" s="47"/>
      <c r="CO79" s="47"/>
      <c r="CP79" s="47"/>
      <c r="CQ79" s="47"/>
      <c r="CR79" s="47"/>
      <c r="CS79" s="47"/>
      <c r="CT79" s="47"/>
      <c r="CU79" s="47"/>
      <c r="CV79" s="47"/>
      <c r="CW79" s="47"/>
      <c r="CX79" s="47"/>
      <c r="CY79" s="47"/>
      <c r="CZ79" s="47"/>
      <c r="DA79" s="47"/>
      <c r="DB79" s="47"/>
      <c r="DC79" s="47"/>
      <c r="DD79" s="47"/>
      <c r="DE79" s="47"/>
      <c r="DF79" s="47"/>
      <c r="DG79" s="47"/>
      <c r="DH79" s="47"/>
      <c r="DI79" s="47"/>
      <c r="DJ79" s="47"/>
      <c r="DK79" s="47"/>
      <c r="DL79" s="26"/>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row>
    <row r="80" spans="1:160" ht="14.25" customHeight="1">
      <c r="A80" s="12"/>
      <c r="B80" s="231"/>
      <c r="C80" s="232"/>
      <c r="D80" s="232"/>
      <c r="E80" s="232"/>
      <c r="F80" s="232"/>
      <c r="G80" s="232"/>
      <c r="H80" s="232"/>
      <c r="I80" s="232"/>
      <c r="J80" s="232"/>
      <c r="K80" s="232"/>
      <c r="L80" s="232"/>
      <c r="M80" s="232"/>
      <c r="N80" s="232"/>
      <c r="O80" s="232"/>
      <c r="P80" s="232"/>
      <c r="Q80" s="232"/>
      <c r="R80" s="232"/>
      <c r="S80" s="232"/>
      <c r="T80" s="232"/>
      <c r="U80" s="232"/>
      <c r="V80" s="232"/>
      <c r="W80" s="232"/>
      <c r="X80" s="232"/>
      <c r="Y80" s="232"/>
      <c r="Z80" s="232"/>
      <c r="AA80" s="232"/>
      <c r="AB80" s="232"/>
      <c r="AC80" s="232"/>
      <c r="AD80" s="232"/>
      <c r="AE80" s="232"/>
      <c r="AF80" s="232"/>
      <c r="AG80" s="232"/>
      <c r="AH80" s="232"/>
      <c r="AI80" s="232"/>
      <c r="AJ80" s="232"/>
      <c r="AK80" s="232"/>
      <c r="AL80" s="232"/>
      <c r="AM80" s="232"/>
      <c r="AN80" s="232"/>
      <c r="AO80" s="232"/>
      <c r="AP80" s="232"/>
      <c r="AQ80" s="232"/>
      <c r="AR80" s="232"/>
      <c r="AS80" s="232"/>
      <c r="AT80" s="232"/>
      <c r="AU80" s="232"/>
      <c r="AV80" s="232"/>
      <c r="AW80" s="232"/>
      <c r="AX80" s="232"/>
      <c r="AY80" s="232"/>
      <c r="AZ80" s="232"/>
      <c r="BA80" s="232"/>
      <c r="BB80" s="232"/>
      <c r="BC80" s="232"/>
      <c r="BD80" s="232"/>
      <c r="BE80" s="233"/>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26"/>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row>
    <row r="81" spans="1:160" ht="14.25" customHeight="1">
      <c r="A81" s="12"/>
      <c r="B81" s="231"/>
      <c r="C81" s="232"/>
      <c r="D81" s="232"/>
      <c r="E81" s="232"/>
      <c r="F81" s="232"/>
      <c r="G81" s="232"/>
      <c r="H81" s="232"/>
      <c r="I81" s="232"/>
      <c r="J81" s="232"/>
      <c r="K81" s="232"/>
      <c r="L81" s="232"/>
      <c r="M81" s="232"/>
      <c r="N81" s="232"/>
      <c r="O81" s="232"/>
      <c r="P81" s="232"/>
      <c r="Q81" s="232"/>
      <c r="R81" s="232"/>
      <c r="S81" s="232"/>
      <c r="T81" s="232"/>
      <c r="U81" s="232"/>
      <c r="V81" s="232"/>
      <c r="W81" s="232"/>
      <c r="X81" s="232"/>
      <c r="Y81" s="232"/>
      <c r="Z81" s="232"/>
      <c r="AA81" s="232"/>
      <c r="AB81" s="232"/>
      <c r="AC81" s="232"/>
      <c r="AD81" s="232"/>
      <c r="AE81" s="232"/>
      <c r="AF81" s="232"/>
      <c r="AG81" s="232"/>
      <c r="AH81" s="232"/>
      <c r="AI81" s="232"/>
      <c r="AJ81" s="232"/>
      <c r="AK81" s="232"/>
      <c r="AL81" s="232"/>
      <c r="AM81" s="232"/>
      <c r="AN81" s="232"/>
      <c r="AO81" s="232"/>
      <c r="AP81" s="232"/>
      <c r="AQ81" s="232"/>
      <c r="AR81" s="232"/>
      <c r="AS81" s="232"/>
      <c r="AT81" s="232"/>
      <c r="AU81" s="232"/>
      <c r="AV81" s="232"/>
      <c r="AW81" s="232"/>
      <c r="AX81" s="232"/>
      <c r="AY81" s="232"/>
      <c r="AZ81" s="232"/>
      <c r="BA81" s="232"/>
      <c r="BB81" s="232"/>
      <c r="BC81" s="232"/>
      <c r="BD81" s="232"/>
      <c r="BE81" s="233"/>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26"/>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row>
    <row r="82" spans="1:160" ht="14.25" customHeight="1">
      <c r="A82" s="12"/>
      <c r="B82" s="231"/>
      <c r="C82" s="232"/>
      <c r="D82" s="232"/>
      <c r="E82" s="232"/>
      <c r="F82" s="232"/>
      <c r="G82" s="232"/>
      <c r="H82" s="232"/>
      <c r="I82" s="232"/>
      <c r="J82" s="232"/>
      <c r="K82" s="232"/>
      <c r="L82" s="232"/>
      <c r="M82" s="232"/>
      <c r="N82" s="232"/>
      <c r="O82" s="232"/>
      <c r="P82" s="232"/>
      <c r="Q82" s="232"/>
      <c r="R82" s="232"/>
      <c r="S82" s="232"/>
      <c r="T82" s="232"/>
      <c r="U82" s="232"/>
      <c r="V82" s="232"/>
      <c r="W82" s="232"/>
      <c r="X82" s="232"/>
      <c r="Y82" s="232"/>
      <c r="Z82" s="232"/>
      <c r="AA82" s="232"/>
      <c r="AB82" s="232"/>
      <c r="AC82" s="232"/>
      <c r="AD82" s="232"/>
      <c r="AE82" s="232"/>
      <c r="AF82" s="232"/>
      <c r="AG82" s="232"/>
      <c r="AH82" s="232"/>
      <c r="AI82" s="232"/>
      <c r="AJ82" s="232"/>
      <c r="AK82" s="232"/>
      <c r="AL82" s="232"/>
      <c r="AM82" s="232"/>
      <c r="AN82" s="232"/>
      <c r="AO82" s="232"/>
      <c r="AP82" s="232"/>
      <c r="AQ82" s="232"/>
      <c r="AR82" s="232"/>
      <c r="AS82" s="232"/>
      <c r="AT82" s="232"/>
      <c r="AU82" s="232"/>
      <c r="AV82" s="232"/>
      <c r="AW82" s="232"/>
      <c r="AX82" s="232"/>
      <c r="AY82" s="232"/>
      <c r="AZ82" s="232"/>
      <c r="BA82" s="232"/>
      <c r="BB82" s="232"/>
      <c r="BC82" s="232"/>
      <c r="BD82" s="232"/>
      <c r="BE82" s="233"/>
      <c r="BF82" s="5"/>
      <c r="BG82" s="5"/>
      <c r="BH82" s="240" t="s">
        <v>13</v>
      </c>
      <c r="BI82" s="241"/>
      <c r="BJ82" s="241"/>
      <c r="BK82" s="241"/>
      <c r="BL82" s="241"/>
      <c r="BM82" s="241"/>
      <c r="BN82" s="241"/>
      <c r="BO82" s="241"/>
      <c r="BP82" s="241"/>
      <c r="BQ82" s="241"/>
      <c r="BR82" s="241"/>
      <c r="BS82" s="241"/>
      <c r="BT82" s="241"/>
      <c r="BU82" s="241"/>
      <c r="BV82" s="241"/>
      <c r="BW82" s="241"/>
      <c r="BX82" s="241"/>
      <c r="BY82" s="241"/>
      <c r="BZ82" s="241"/>
      <c r="CA82" s="241"/>
      <c r="CB82" s="241"/>
      <c r="CC82" s="241"/>
      <c r="CD82" s="241"/>
      <c r="CE82" s="241"/>
      <c r="CF82" s="241"/>
      <c r="CG82" s="241"/>
      <c r="CH82" s="242" t="s">
        <v>37</v>
      </c>
      <c r="CK82" s="255" t="s">
        <v>39</v>
      </c>
      <c r="CL82" s="256"/>
      <c r="CM82" s="256"/>
      <c r="CN82" s="256"/>
      <c r="CO82" s="256"/>
      <c r="CP82" s="256"/>
      <c r="CQ82" s="256"/>
      <c r="CR82" s="256"/>
      <c r="CS82" s="256"/>
      <c r="CT82" s="256"/>
      <c r="CU82" s="256"/>
      <c r="CV82" s="256"/>
      <c r="CW82" s="256"/>
      <c r="CX82" s="256"/>
      <c r="CY82" s="256"/>
      <c r="CZ82" s="256"/>
      <c r="DA82" s="256"/>
      <c r="DB82" s="256"/>
      <c r="DC82" s="256"/>
      <c r="DD82" s="256"/>
      <c r="DE82" s="256"/>
      <c r="DF82" s="256"/>
      <c r="DG82" s="256"/>
      <c r="DH82" s="256"/>
      <c r="DI82" s="256"/>
      <c r="DJ82" s="256"/>
      <c r="DK82" s="257"/>
      <c r="DL82" s="26"/>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row>
    <row r="83" spans="1:160" ht="14.25" customHeight="1">
      <c r="A83" s="12"/>
      <c r="B83" s="231"/>
      <c r="C83" s="232"/>
      <c r="D83" s="232"/>
      <c r="E83" s="232"/>
      <c r="F83" s="232"/>
      <c r="G83" s="232"/>
      <c r="H83" s="232"/>
      <c r="I83" s="232"/>
      <c r="J83" s="232"/>
      <c r="K83" s="232"/>
      <c r="L83" s="232"/>
      <c r="M83" s="232"/>
      <c r="N83" s="232"/>
      <c r="O83" s="232"/>
      <c r="P83" s="232"/>
      <c r="Q83" s="232"/>
      <c r="R83" s="232"/>
      <c r="S83" s="232"/>
      <c r="T83" s="232"/>
      <c r="U83" s="232"/>
      <c r="V83" s="232"/>
      <c r="W83" s="232"/>
      <c r="X83" s="232"/>
      <c r="Y83" s="232"/>
      <c r="Z83" s="232"/>
      <c r="AA83" s="232"/>
      <c r="AB83" s="232"/>
      <c r="AC83" s="232"/>
      <c r="AD83" s="232"/>
      <c r="AE83" s="232"/>
      <c r="AF83" s="232"/>
      <c r="AG83" s="232"/>
      <c r="AH83" s="232"/>
      <c r="AI83" s="232"/>
      <c r="AJ83" s="232"/>
      <c r="AK83" s="232"/>
      <c r="AL83" s="232"/>
      <c r="AM83" s="232"/>
      <c r="AN83" s="232"/>
      <c r="AO83" s="232"/>
      <c r="AP83" s="232"/>
      <c r="AQ83" s="232"/>
      <c r="AR83" s="232"/>
      <c r="AS83" s="232"/>
      <c r="AT83" s="232"/>
      <c r="AU83" s="232"/>
      <c r="AV83" s="232"/>
      <c r="AW83" s="232"/>
      <c r="AX83" s="232"/>
      <c r="AY83" s="232"/>
      <c r="AZ83" s="232"/>
      <c r="BA83" s="232"/>
      <c r="BB83" s="232"/>
      <c r="BC83" s="232"/>
      <c r="BD83" s="232"/>
      <c r="BE83" s="233"/>
      <c r="BF83" s="5"/>
      <c r="BG83" s="5"/>
      <c r="BH83" s="259" t="s">
        <v>14</v>
      </c>
      <c r="BI83" s="260"/>
      <c r="BJ83" s="260"/>
      <c r="BK83" s="260"/>
      <c r="BL83" s="260"/>
      <c r="BM83" s="260"/>
      <c r="BN83" s="260"/>
      <c r="BO83" s="260"/>
      <c r="BP83" s="260"/>
      <c r="BQ83" s="260"/>
      <c r="BR83" s="260"/>
      <c r="BS83" s="260"/>
      <c r="BT83" s="260"/>
      <c r="BU83" s="260" t="s">
        <v>36</v>
      </c>
      <c r="BV83" s="260"/>
      <c r="BW83" s="260"/>
      <c r="BX83" s="260" t="s">
        <v>18</v>
      </c>
      <c r="BY83" s="260"/>
      <c r="BZ83" s="260"/>
      <c r="CA83" s="260"/>
      <c r="CB83" s="260"/>
      <c r="CC83" s="260" t="s">
        <v>19</v>
      </c>
      <c r="CD83" s="260"/>
      <c r="CE83" s="260"/>
      <c r="CF83" s="260"/>
      <c r="CG83" s="260"/>
      <c r="CH83" s="243"/>
      <c r="CK83" s="181"/>
      <c r="CL83" s="182"/>
      <c r="CM83" s="182"/>
      <c r="CN83" s="182"/>
      <c r="CO83" s="182"/>
      <c r="CP83" s="182"/>
      <c r="CQ83" s="182"/>
      <c r="CR83" s="182"/>
      <c r="CS83" s="182"/>
      <c r="CT83" s="182"/>
      <c r="CU83" s="182"/>
      <c r="CV83" s="263" t="s">
        <v>38</v>
      </c>
      <c r="CW83" s="263"/>
      <c r="CX83" s="263"/>
      <c r="CY83" s="263"/>
      <c r="CZ83" s="263"/>
      <c r="DA83" s="263"/>
      <c r="DB83" s="263"/>
      <c r="DC83" s="263"/>
      <c r="DD83" s="263" t="s">
        <v>16</v>
      </c>
      <c r="DE83" s="263"/>
      <c r="DF83" s="263"/>
      <c r="DG83" s="263"/>
      <c r="DH83" s="263"/>
      <c r="DI83" s="263"/>
      <c r="DJ83" s="263"/>
      <c r="DK83" s="264"/>
      <c r="DL83" s="26"/>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row>
    <row r="84" spans="1:160" ht="14.25" customHeight="1">
      <c r="A84" s="12"/>
      <c r="B84" s="231"/>
      <c r="C84" s="232"/>
      <c r="D84" s="232"/>
      <c r="E84" s="232"/>
      <c r="F84" s="232"/>
      <c r="G84" s="232"/>
      <c r="H84" s="232"/>
      <c r="I84" s="232"/>
      <c r="J84" s="232"/>
      <c r="K84" s="232"/>
      <c r="L84" s="232"/>
      <c r="M84" s="232"/>
      <c r="N84" s="232"/>
      <c r="O84" s="232"/>
      <c r="P84" s="232"/>
      <c r="Q84" s="232"/>
      <c r="R84" s="232"/>
      <c r="S84" s="232"/>
      <c r="T84" s="232"/>
      <c r="U84" s="232"/>
      <c r="V84" s="232"/>
      <c r="W84" s="232"/>
      <c r="X84" s="232"/>
      <c r="Y84" s="232"/>
      <c r="Z84" s="232"/>
      <c r="AA84" s="232"/>
      <c r="AB84" s="232"/>
      <c r="AC84" s="232"/>
      <c r="AD84" s="232"/>
      <c r="AE84" s="232"/>
      <c r="AF84" s="232"/>
      <c r="AG84" s="232"/>
      <c r="AH84" s="232"/>
      <c r="AI84" s="232"/>
      <c r="AJ84" s="232"/>
      <c r="AK84" s="232"/>
      <c r="AL84" s="232"/>
      <c r="AM84" s="232"/>
      <c r="AN84" s="232"/>
      <c r="AO84" s="232"/>
      <c r="AP84" s="232"/>
      <c r="AQ84" s="232"/>
      <c r="AR84" s="232"/>
      <c r="AS84" s="232"/>
      <c r="AT84" s="232"/>
      <c r="AU84" s="232"/>
      <c r="AV84" s="232"/>
      <c r="AW84" s="232"/>
      <c r="AX84" s="232"/>
      <c r="AY84" s="232"/>
      <c r="AZ84" s="232"/>
      <c r="BA84" s="232"/>
      <c r="BB84" s="232"/>
      <c r="BC84" s="232"/>
      <c r="BD84" s="232"/>
      <c r="BE84" s="233"/>
      <c r="BF84" s="29"/>
      <c r="BG84" s="29"/>
      <c r="BH84" s="188"/>
      <c r="BI84" s="188"/>
      <c r="BJ84" s="188"/>
      <c r="BK84" s="188"/>
      <c r="BL84" s="188"/>
      <c r="BM84" s="188"/>
      <c r="BN84" s="188"/>
      <c r="BO84" s="188"/>
      <c r="BP84" s="188"/>
      <c r="BQ84" s="188"/>
      <c r="BR84" s="188"/>
      <c r="BS84" s="188"/>
      <c r="BT84" s="188"/>
      <c r="BU84" s="188"/>
      <c r="BV84" s="188"/>
      <c r="BW84" s="188"/>
      <c r="BX84" s="188"/>
      <c r="BY84" s="188"/>
      <c r="BZ84" s="188"/>
      <c r="CA84" s="188"/>
      <c r="CB84" s="188"/>
      <c r="CC84" s="188"/>
      <c r="CD84" s="188"/>
      <c r="CE84" s="188"/>
      <c r="CF84" s="188"/>
      <c r="CG84" s="188"/>
      <c r="CH84" s="180"/>
      <c r="CI84" s="5"/>
      <c r="CJ84" s="5"/>
      <c r="CK84" s="261" t="s">
        <v>14</v>
      </c>
      <c r="CL84" s="258"/>
      <c r="CM84" s="258"/>
      <c r="CN84" s="258"/>
      <c r="CO84" s="258"/>
      <c r="CP84" s="258"/>
      <c r="CQ84" s="258"/>
      <c r="CR84" s="258"/>
      <c r="CS84" s="258"/>
      <c r="CT84" s="258"/>
      <c r="CU84" s="258"/>
      <c r="CV84" s="258" t="s">
        <v>41</v>
      </c>
      <c r="CW84" s="258"/>
      <c r="CX84" s="258"/>
      <c r="CY84" s="258"/>
      <c r="CZ84" s="258" t="s">
        <v>40</v>
      </c>
      <c r="DA84" s="258"/>
      <c r="DB84" s="258"/>
      <c r="DC84" s="258"/>
      <c r="DD84" s="258" t="s">
        <v>41</v>
      </c>
      <c r="DE84" s="258"/>
      <c r="DF84" s="258"/>
      <c r="DG84" s="258"/>
      <c r="DH84" s="258" t="s">
        <v>40</v>
      </c>
      <c r="DI84" s="258"/>
      <c r="DJ84" s="258"/>
      <c r="DK84" s="262"/>
      <c r="DL84" s="42"/>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row>
    <row r="85" spans="1:160" ht="14.25" customHeight="1">
      <c r="A85" s="12"/>
      <c r="B85" s="231"/>
      <c r="C85" s="232"/>
      <c r="D85" s="232"/>
      <c r="E85" s="232"/>
      <c r="F85" s="232"/>
      <c r="G85" s="232"/>
      <c r="H85" s="232"/>
      <c r="I85" s="232"/>
      <c r="J85" s="232"/>
      <c r="K85" s="232"/>
      <c r="L85" s="232"/>
      <c r="M85" s="232"/>
      <c r="N85" s="232"/>
      <c r="O85" s="232"/>
      <c r="P85" s="232"/>
      <c r="Q85" s="232"/>
      <c r="R85" s="232"/>
      <c r="S85" s="232"/>
      <c r="T85" s="232"/>
      <c r="U85" s="232"/>
      <c r="V85" s="232"/>
      <c r="W85" s="232"/>
      <c r="X85" s="232"/>
      <c r="Y85" s="232"/>
      <c r="Z85" s="232"/>
      <c r="AA85" s="232"/>
      <c r="AB85" s="232"/>
      <c r="AC85" s="232"/>
      <c r="AD85" s="232"/>
      <c r="AE85" s="232"/>
      <c r="AF85" s="232"/>
      <c r="AG85" s="232"/>
      <c r="AH85" s="232"/>
      <c r="AI85" s="232"/>
      <c r="AJ85" s="232"/>
      <c r="AK85" s="232"/>
      <c r="AL85" s="232"/>
      <c r="AM85" s="232"/>
      <c r="AN85" s="232"/>
      <c r="AO85" s="232"/>
      <c r="AP85" s="232"/>
      <c r="AQ85" s="232"/>
      <c r="AR85" s="232"/>
      <c r="AS85" s="232"/>
      <c r="AT85" s="232"/>
      <c r="AU85" s="232"/>
      <c r="AV85" s="232"/>
      <c r="AW85" s="232"/>
      <c r="AX85" s="232"/>
      <c r="AY85" s="232"/>
      <c r="AZ85" s="232"/>
      <c r="BA85" s="232"/>
      <c r="BB85" s="232"/>
      <c r="BC85" s="232"/>
      <c r="BD85" s="232"/>
      <c r="BE85" s="233"/>
      <c r="BF85" s="29"/>
      <c r="BG85" s="29"/>
      <c r="BH85" s="188"/>
      <c r="BI85" s="188"/>
      <c r="BJ85" s="188"/>
      <c r="BK85" s="188"/>
      <c r="BL85" s="188"/>
      <c r="BM85" s="188"/>
      <c r="BN85" s="188"/>
      <c r="BO85" s="188"/>
      <c r="BP85" s="188"/>
      <c r="BQ85" s="188"/>
      <c r="BR85" s="188"/>
      <c r="BS85" s="188"/>
      <c r="BT85" s="188"/>
      <c r="BU85" s="188"/>
      <c r="BV85" s="188"/>
      <c r="BW85" s="188"/>
      <c r="BX85" s="188"/>
      <c r="BY85" s="188"/>
      <c r="BZ85" s="188"/>
      <c r="CA85" s="188"/>
      <c r="CB85" s="188"/>
      <c r="CC85" s="188"/>
      <c r="CD85" s="188"/>
      <c r="CE85" s="188"/>
      <c r="CF85" s="188"/>
      <c r="CG85" s="188"/>
      <c r="CH85" s="180"/>
      <c r="CI85" s="5"/>
      <c r="CJ85" s="5"/>
      <c r="CK85" s="188"/>
      <c r="CL85" s="188"/>
      <c r="CM85" s="188"/>
      <c r="CN85" s="188"/>
      <c r="CO85" s="188"/>
      <c r="CP85" s="188"/>
      <c r="CQ85" s="188"/>
      <c r="CR85" s="188"/>
      <c r="CS85" s="188"/>
      <c r="CT85" s="188"/>
      <c r="CU85" s="188"/>
      <c r="CV85" s="188"/>
      <c r="CW85" s="188"/>
      <c r="CX85" s="188"/>
      <c r="CY85" s="188"/>
      <c r="CZ85" s="188"/>
      <c r="DA85" s="188"/>
      <c r="DB85" s="188"/>
      <c r="DC85" s="188"/>
      <c r="DD85" s="188"/>
      <c r="DE85" s="188"/>
      <c r="DF85" s="188"/>
      <c r="DG85" s="188"/>
      <c r="DH85" s="188"/>
      <c r="DI85" s="188"/>
      <c r="DJ85" s="188"/>
      <c r="DK85" s="188"/>
      <c r="DL85" s="42"/>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row>
    <row r="86" spans="1:160" ht="14.25" customHeight="1">
      <c r="A86" s="12"/>
      <c r="B86" s="231"/>
      <c r="C86" s="232"/>
      <c r="D86" s="232"/>
      <c r="E86" s="232"/>
      <c r="F86" s="232"/>
      <c r="G86" s="232"/>
      <c r="H86" s="232"/>
      <c r="I86" s="232"/>
      <c r="J86" s="232"/>
      <c r="K86" s="232"/>
      <c r="L86" s="232"/>
      <c r="M86" s="232"/>
      <c r="N86" s="232"/>
      <c r="O86" s="232"/>
      <c r="P86" s="232"/>
      <c r="Q86" s="232"/>
      <c r="R86" s="232"/>
      <c r="S86" s="232"/>
      <c r="T86" s="232"/>
      <c r="U86" s="232"/>
      <c r="V86" s="232"/>
      <c r="W86" s="232"/>
      <c r="X86" s="232"/>
      <c r="Y86" s="232"/>
      <c r="Z86" s="232"/>
      <c r="AA86" s="232"/>
      <c r="AB86" s="232"/>
      <c r="AC86" s="232"/>
      <c r="AD86" s="232"/>
      <c r="AE86" s="232"/>
      <c r="AF86" s="232"/>
      <c r="AG86" s="232"/>
      <c r="AH86" s="232"/>
      <c r="AI86" s="232"/>
      <c r="AJ86" s="232"/>
      <c r="AK86" s="232"/>
      <c r="AL86" s="232"/>
      <c r="AM86" s="232"/>
      <c r="AN86" s="232"/>
      <c r="AO86" s="232"/>
      <c r="AP86" s="232"/>
      <c r="AQ86" s="232"/>
      <c r="AR86" s="232"/>
      <c r="AS86" s="232"/>
      <c r="AT86" s="232"/>
      <c r="AU86" s="232"/>
      <c r="AV86" s="232"/>
      <c r="AW86" s="232"/>
      <c r="AX86" s="232"/>
      <c r="AY86" s="232"/>
      <c r="AZ86" s="232"/>
      <c r="BA86" s="232"/>
      <c r="BB86" s="232"/>
      <c r="BC86" s="232"/>
      <c r="BD86" s="232"/>
      <c r="BE86" s="233"/>
      <c r="BF86" s="5"/>
      <c r="BG86" s="5"/>
      <c r="BH86" s="188"/>
      <c r="BI86" s="188"/>
      <c r="BJ86" s="188"/>
      <c r="BK86" s="188"/>
      <c r="BL86" s="188"/>
      <c r="BM86" s="188"/>
      <c r="BN86" s="188"/>
      <c r="BO86" s="188"/>
      <c r="BP86" s="188"/>
      <c r="BQ86" s="188"/>
      <c r="BR86" s="188"/>
      <c r="BS86" s="188"/>
      <c r="BT86" s="188"/>
      <c r="BU86" s="188"/>
      <c r="BV86" s="188"/>
      <c r="BW86" s="188"/>
      <c r="BX86" s="188"/>
      <c r="BY86" s="188"/>
      <c r="BZ86" s="188"/>
      <c r="CA86" s="188"/>
      <c r="CB86" s="188"/>
      <c r="CC86" s="188"/>
      <c r="CD86" s="188"/>
      <c r="CE86" s="188"/>
      <c r="CF86" s="188"/>
      <c r="CG86" s="188"/>
      <c r="CH86" s="180"/>
      <c r="CI86" s="5"/>
      <c r="CJ86" s="5"/>
      <c r="CK86" s="188"/>
      <c r="CL86" s="188"/>
      <c r="CM86" s="188"/>
      <c r="CN86" s="188"/>
      <c r="CO86" s="188"/>
      <c r="CP86" s="188"/>
      <c r="CQ86" s="188"/>
      <c r="CR86" s="188"/>
      <c r="CS86" s="188"/>
      <c r="CT86" s="188"/>
      <c r="CU86" s="188"/>
      <c r="CV86" s="188"/>
      <c r="CW86" s="188"/>
      <c r="CX86" s="188"/>
      <c r="CY86" s="188"/>
      <c r="CZ86" s="188"/>
      <c r="DA86" s="188"/>
      <c r="DB86" s="188"/>
      <c r="DC86" s="188"/>
      <c r="DD86" s="188"/>
      <c r="DE86" s="188"/>
      <c r="DF86" s="188"/>
      <c r="DG86" s="188"/>
      <c r="DH86" s="188"/>
      <c r="DI86" s="188"/>
      <c r="DJ86" s="188"/>
      <c r="DK86" s="188"/>
      <c r="DL86" s="26"/>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row>
    <row r="87" spans="1:160" ht="14.25" customHeight="1">
      <c r="A87" s="12"/>
      <c r="B87" s="231"/>
      <c r="C87" s="232"/>
      <c r="D87" s="232"/>
      <c r="E87" s="232"/>
      <c r="F87" s="232"/>
      <c r="G87" s="232"/>
      <c r="H87" s="232"/>
      <c r="I87" s="232"/>
      <c r="J87" s="232"/>
      <c r="K87" s="232"/>
      <c r="L87" s="232"/>
      <c r="M87" s="232"/>
      <c r="N87" s="232"/>
      <c r="O87" s="232"/>
      <c r="P87" s="232"/>
      <c r="Q87" s="232"/>
      <c r="R87" s="232"/>
      <c r="S87" s="232"/>
      <c r="T87" s="232"/>
      <c r="U87" s="232"/>
      <c r="V87" s="232"/>
      <c r="W87" s="232"/>
      <c r="X87" s="232"/>
      <c r="Y87" s="232"/>
      <c r="Z87" s="232"/>
      <c r="AA87" s="232"/>
      <c r="AB87" s="232"/>
      <c r="AC87" s="232"/>
      <c r="AD87" s="232"/>
      <c r="AE87" s="232"/>
      <c r="AF87" s="232"/>
      <c r="AG87" s="232"/>
      <c r="AH87" s="232"/>
      <c r="AI87" s="232"/>
      <c r="AJ87" s="232"/>
      <c r="AK87" s="232"/>
      <c r="AL87" s="232"/>
      <c r="AM87" s="232"/>
      <c r="AN87" s="232"/>
      <c r="AO87" s="232"/>
      <c r="AP87" s="232"/>
      <c r="AQ87" s="232"/>
      <c r="AR87" s="232"/>
      <c r="AS87" s="232"/>
      <c r="AT87" s="232"/>
      <c r="AU87" s="232"/>
      <c r="AV87" s="232"/>
      <c r="AW87" s="232"/>
      <c r="AX87" s="232"/>
      <c r="AY87" s="232"/>
      <c r="AZ87" s="232"/>
      <c r="BA87" s="232"/>
      <c r="BB87" s="232"/>
      <c r="BC87" s="232"/>
      <c r="BD87" s="232"/>
      <c r="BE87" s="233"/>
      <c r="BF87" s="5"/>
      <c r="BG87" s="5"/>
      <c r="BH87" s="188"/>
      <c r="BI87" s="188"/>
      <c r="BJ87" s="188"/>
      <c r="BK87" s="188"/>
      <c r="BL87" s="188"/>
      <c r="BM87" s="188"/>
      <c r="BN87" s="188"/>
      <c r="BO87" s="188"/>
      <c r="BP87" s="188"/>
      <c r="BQ87" s="188"/>
      <c r="BR87" s="188"/>
      <c r="BS87" s="188"/>
      <c r="BT87" s="188"/>
      <c r="BU87" s="188"/>
      <c r="BV87" s="188"/>
      <c r="BW87" s="188"/>
      <c r="BX87" s="188"/>
      <c r="BY87" s="188"/>
      <c r="BZ87" s="188"/>
      <c r="CA87" s="188"/>
      <c r="CB87" s="188"/>
      <c r="CC87" s="188"/>
      <c r="CD87" s="188"/>
      <c r="CE87" s="188"/>
      <c r="CF87" s="188"/>
      <c r="CG87" s="188"/>
      <c r="CH87" s="180"/>
      <c r="CI87" s="5"/>
      <c r="CJ87" s="5"/>
      <c r="CK87" s="188"/>
      <c r="CL87" s="188"/>
      <c r="CM87" s="188"/>
      <c r="CN87" s="188"/>
      <c r="CO87" s="188"/>
      <c r="CP87" s="188"/>
      <c r="CQ87" s="188"/>
      <c r="CR87" s="188"/>
      <c r="CS87" s="188"/>
      <c r="CT87" s="188"/>
      <c r="CU87" s="188"/>
      <c r="CV87" s="188"/>
      <c r="CW87" s="188"/>
      <c r="CX87" s="188"/>
      <c r="CY87" s="188"/>
      <c r="CZ87" s="188"/>
      <c r="DA87" s="188"/>
      <c r="DB87" s="188"/>
      <c r="DC87" s="188"/>
      <c r="DD87" s="188"/>
      <c r="DE87" s="188"/>
      <c r="DF87" s="188"/>
      <c r="DG87" s="188"/>
      <c r="DH87" s="188"/>
      <c r="DI87" s="188"/>
      <c r="DJ87" s="188"/>
      <c r="DK87" s="188"/>
      <c r="DL87" s="26"/>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row>
    <row r="88" spans="1:160" ht="14.25" customHeight="1">
      <c r="A88" s="12"/>
      <c r="B88" s="231"/>
      <c r="C88" s="232"/>
      <c r="D88" s="232"/>
      <c r="E88" s="232"/>
      <c r="F88" s="232"/>
      <c r="G88" s="232"/>
      <c r="H88" s="232"/>
      <c r="I88" s="232"/>
      <c r="J88" s="232"/>
      <c r="K88" s="232"/>
      <c r="L88" s="232"/>
      <c r="M88" s="232"/>
      <c r="N88" s="232"/>
      <c r="O88" s="232"/>
      <c r="P88" s="232"/>
      <c r="Q88" s="232"/>
      <c r="R88" s="232"/>
      <c r="S88" s="232"/>
      <c r="T88" s="232"/>
      <c r="U88" s="232"/>
      <c r="V88" s="232"/>
      <c r="W88" s="232"/>
      <c r="X88" s="232"/>
      <c r="Y88" s="232"/>
      <c r="Z88" s="232"/>
      <c r="AA88" s="232"/>
      <c r="AB88" s="232"/>
      <c r="AC88" s="232"/>
      <c r="AD88" s="232"/>
      <c r="AE88" s="232"/>
      <c r="AF88" s="232"/>
      <c r="AG88" s="232"/>
      <c r="AH88" s="232"/>
      <c r="AI88" s="232"/>
      <c r="AJ88" s="232"/>
      <c r="AK88" s="232"/>
      <c r="AL88" s="232"/>
      <c r="AM88" s="232"/>
      <c r="AN88" s="232"/>
      <c r="AO88" s="232"/>
      <c r="AP88" s="232"/>
      <c r="AQ88" s="232"/>
      <c r="AR88" s="232"/>
      <c r="AS88" s="232"/>
      <c r="AT88" s="232"/>
      <c r="AU88" s="232"/>
      <c r="AV88" s="232"/>
      <c r="AW88" s="232"/>
      <c r="AX88" s="232"/>
      <c r="AY88" s="232"/>
      <c r="AZ88" s="232"/>
      <c r="BA88" s="232"/>
      <c r="BB88" s="232"/>
      <c r="BC88" s="232"/>
      <c r="BD88" s="232"/>
      <c r="BE88" s="233"/>
      <c r="BF88" s="5"/>
      <c r="BG88" s="5"/>
      <c r="BH88" s="188"/>
      <c r="BI88" s="188"/>
      <c r="BJ88" s="188"/>
      <c r="BK88" s="188"/>
      <c r="BL88" s="188"/>
      <c r="BM88" s="188"/>
      <c r="BN88" s="188"/>
      <c r="BO88" s="188"/>
      <c r="BP88" s="188"/>
      <c r="BQ88" s="188"/>
      <c r="BR88" s="188"/>
      <c r="BS88" s="188"/>
      <c r="BT88" s="188"/>
      <c r="BU88" s="188"/>
      <c r="BV88" s="188"/>
      <c r="BW88" s="188"/>
      <c r="BX88" s="188"/>
      <c r="BY88" s="188"/>
      <c r="BZ88" s="188"/>
      <c r="CA88" s="188"/>
      <c r="CB88" s="188"/>
      <c r="CC88" s="188"/>
      <c r="CD88" s="188"/>
      <c r="CE88" s="188"/>
      <c r="CF88" s="188"/>
      <c r="CG88" s="188"/>
      <c r="CH88" s="180"/>
      <c r="CI88" s="5"/>
      <c r="CJ88" s="5"/>
      <c r="CK88" s="188"/>
      <c r="CL88" s="188"/>
      <c r="CM88" s="188"/>
      <c r="CN88" s="188"/>
      <c r="CO88" s="188"/>
      <c r="CP88" s="188"/>
      <c r="CQ88" s="188"/>
      <c r="CR88" s="188"/>
      <c r="CS88" s="188"/>
      <c r="CT88" s="188"/>
      <c r="CU88" s="188"/>
      <c r="CV88" s="188"/>
      <c r="CW88" s="188"/>
      <c r="CX88" s="188"/>
      <c r="CY88" s="188"/>
      <c r="CZ88" s="188"/>
      <c r="DA88" s="188"/>
      <c r="DB88" s="188"/>
      <c r="DC88" s="188"/>
      <c r="DD88" s="188"/>
      <c r="DE88" s="188"/>
      <c r="DF88" s="188"/>
      <c r="DG88" s="188"/>
      <c r="DH88" s="188"/>
      <c r="DI88" s="188"/>
      <c r="DJ88" s="188"/>
      <c r="DK88" s="188"/>
      <c r="DL88" s="26"/>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row>
    <row r="89" spans="1:160" ht="14.25" customHeight="1">
      <c r="A89" s="12"/>
      <c r="B89" s="231"/>
      <c r="C89" s="232"/>
      <c r="D89" s="232"/>
      <c r="E89" s="232"/>
      <c r="F89" s="232"/>
      <c r="G89" s="232"/>
      <c r="H89" s="232"/>
      <c r="I89" s="232"/>
      <c r="J89" s="232"/>
      <c r="K89" s="232"/>
      <c r="L89" s="232"/>
      <c r="M89" s="232"/>
      <c r="N89" s="232"/>
      <c r="O89" s="232"/>
      <c r="P89" s="232"/>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2"/>
      <c r="BA89" s="232"/>
      <c r="BB89" s="232"/>
      <c r="BC89" s="232"/>
      <c r="BD89" s="232"/>
      <c r="BE89" s="233"/>
      <c r="BF89" s="5"/>
      <c r="BG89" s="5"/>
      <c r="BH89" s="188"/>
      <c r="BI89" s="188"/>
      <c r="BJ89" s="188"/>
      <c r="BK89" s="188"/>
      <c r="BL89" s="188"/>
      <c r="BM89" s="188"/>
      <c r="BN89" s="188"/>
      <c r="BO89" s="188"/>
      <c r="BP89" s="188"/>
      <c r="BQ89" s="188"/>
      <c r="BR89" s="188"/>
      <c r="BS89" s="188"/>
      <c r="BT89" s="188"/>
      <c r="BU89" s="188"/>
      <c r="BV89" s="188"/>
      <c r="BW89" s="188"/>
      <c r="BX89" s="188"/>
      <c r="BY89" s="188"/>
      <c r="BZ89" s="188"/>
      <c r="CA89" s="188"/>
      <c r="CB89" s="188"/>
      <c r="CC89" s="188"/>
      <c r="CD89" s="188"/>
      <c r="CE89" s="188"/>
      <c r="CF89" s="188"/>
      <c r="CG89" s="188"/>
      <c r="CH89" s="180"/>
      <c r="CI89" s="33"/>
      <c r="CJ89" s="33"/>
      <c r="CK89" s="188"/>
      <c r="CL89" s="188"/>
      <c r="CM89" s="188"/>
      <c r="CN89" s="188"/>
      <c r="CO89" s="188"/>
      <c r="CP89" s="188"/>
      <c r="CQ89" s="188"/>
      <c r="CR89" s="188"/>
      <c r="CS89" s="188"/>
      <c r="CT89" s="188"/>
      <c r="CU89" s="188"/>
      <c r="CV89" s="188"/>
      <c r="CW89" s="188"/>
      <c r="CX89" s="188"/>
      <c r="CY89" s="188"/>
      <c r="CZ89" s="188"/>
      <c r="DA89" s="188"/>
      <c r="DB89" s="188"/>
      <c r="DC89" s="188"/>
      <c r="DD89" s="188"/>
      <c r="DE89" s="188"/>
      <c r="DF89" s="188"/>
      <c r="DG89" s="188"/>
      <c r="DH89" s="188"/>
      <c r="DI89" s="188"/>
      <c r="DJ89" s="188"/>
      <c r="DK89" s="188"/>
      <c r="DL89" s="26"/>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row>
    <row r="90" spans="1:160" ht="14.25" customHeight="1">
      <c r="A90" s="12"/>
      <c r="B90" s="231"/>
      <c r="C90" s="232"/>
      <c r="D90" s="232"/>
      <c r="E90" s="232"/>
      <c r="F90" s="232"/>
      <c r="G90" s="232"/>
      <c r="H90" s="232"/>
      <c r="I90" s="232"/>
      <c r="J90" s="232"/>
      <c r="K90" s="232"/>
      <c r="L90" s="232"/>
      <c r="M90" s="232"/>
      <c r="N90" s="232"/>
      <c r="O90" s="232"/>
      <c r="P90" s="232"/>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2"/>
      <c r="BA90" s="232"/>
      <c r="BB90" s="232"/>
      <c r="BC90" s="232"/>
      <c r="BD90" s="232"/>
      <c r="BE90" s="233"/>
      <c r="BF90" s="5"/>
      <c r="BG90" s="5"/>
      <c r="BH90" s="188"/>
      <c r="BI90" s="188"/>
      <c r="BJ90" s="188"/>
      <c r="BK90" s="188"/>
      <c r="BL90" s="188"/>
      <c r="BM90" s="188"/>
      <c r="BN90" s="188"/>
      <c r="BO90" s="188"/>
      <c r="BP90" s="188"/>
      <c r="BQ90" s="188"/>
      <c r="BR90" s="188"/>
      <c r="BS90" s="188"/>
      <c r="BT90" s="188"/>
      <c r="BU90" s="188"/>
      <c r="BV90" s="188"/>
      <c r="BW90" s="188"/>
      <c r="BX90" s="188"/>
      <c r="BY90" s="188"/>
      <c r="BZ90" s="188"/>
      <c r="CA90" s="188"/>
      <c r="CB90" s="188"/>
      <c r="CC90" s="188"/>
      <c r="CD90" s="188"/>
      <c r="CE90" s="188"/>
      <c r="CF90" s="188"/>
      <c r="CG90" s="188"/>
      <c r="CH90" s="180"/>
      <c r="CI90" s="47"/>
      <c r="CJ90" s="47"/>
      <c r="CK90" s="188"/>
      <c r="CL90" s="188"/>
      <c r="CM90" s="188"/>
      <c r="CN90" s="188"/>
      <c r="CO90" s="188"/>
      <c r="CP90" s="188"/>
      <c r="CQ90" s="188"/>
      <c r="CR90" s="188"/>
      <c r="CS90" s="188"/>
      <c r="CT90" s="188"/>
      <c r="CU90" s="188"/>
      <c r="CV90" s="188"/>
      <c r="CW90" s="188"/>
      <c r="CX90" s="188"/>
      <c r="CY90" s="188"/>
      <c r="CZ90" s="188"/>
      <c r="DA90" s="188"/>
      <c r="DB90" s="188"/>
      <c r="DC90" s="188"/>
      <c r="DD90" s="188"/>
      <c r="DE90" s="188"/>
      <c r="DF90" s="188"/>
      <c r="DG90" s="188"/>
      <c r="DH90" s="188"/>
      <c r="DI90" s="188"/>
      <c r="DJ90" s="188"/>
      <c r="DK90" s="188"/>
      <c r="DL90" s="26"/>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row>
    <row r="91" spans="1:160" ht="14.25" customHeight="1">
      <c r="A91" s="12"/>
      <c r="B91" s="231"/>
      <c r="C91" s="232"/>
      <c r="D91" s="232"/>
      <c r="E91" s="232"/>
      <c r="F91" s="232"/>
      <c r="G91" s="232"/>
      <c r="H91" s="232"/>
      <c r="I91" s="232"/>
      <c r="J91" s="232"/>
      <c r="K91" s="232"/>
      <c r="L91" s="232"/>
      <c r="M91" s="232"/>
      <c r="N91" s="232"/>
      <c r="O91" s="232"/>
      <c r="P91" s="232"/>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2"/>
      <c r="BA91" s="232"/>
      <c r="BB91" s="232"/>
      <c r="BC91" s="232"/>
      <c r="BD91" s="232"/>
      <c r="BE91" s="233"/>
      <c r="BF91" s="5"/>
      <c r="BG91" s="5"/>
      <c r="BH91" s="188"/>
      <c r="BI91" s="188"/>
      <c r="BJ91" s="188"/>
      <c r="BK91" s="188"/>
      <c r="BL91" s="188"/>
      <c r="BM91" s="188"/>
      <c r="BN91" s="188"/>
      <c r="BO91" s="188"/>
      <c r="BP91" s="188"/>
      <c r="BQ91" s="188"/>
      <c r="BR91" s="188"/>
      <c r="BS91" s="188"/>
      <c r="BT91" s="188"/>
      <c r="BU91" s="188"/>
      <c r="BV91" s="188"/>
      <c r="BW91" s="188"/>
      <c r="BX91" s="188"/>
      <c r="BY91" s="188"/>
      <c r="BZ91" s="188"/>
      <c r="CA91" s="188"/>
      <c r="CB91" s="188"/>
      <c r="CC91" s="188"/>
      <c r="CD91" s="188"/>
      <c r="CE91" s="188"/>
      <c r="CF91" s="188"/>
      <c r="CG91" s="188"/>
      <c r="CH91" s="180"/>
      <c r="CI91" s="47"/>
      <c r="CJ91" s="47"/>
      <c r="CK91" s="188"/>
      <c r="CL91" s="188"/>
      <c r="CM91" s="188"/>
      <c r="CN91" s="188"/>
      <c r="CO91" s="188"/>
      <c r="CP91" s="188"/>
      <c r="CQ91" s="188"/>
      <c r="CR91" s="188"/>
      <c r="CS91" s="188"/>
      <c r="CT91" s="188"/>
      <c r="CU91" s="188"/>
      <c r="CV91" s="188"/>
      <c r="CW91" s="188"/>
      <c r="CX91" s="188"/>
      <c r="CY91" s="188"/>
      <c r="CZ91" s="188"/>
      <c r="DA91" s="188"/>
      <c r="DB91" s="188"/>
      <c r="DC91" s="188"/>
      <c r="DD91" s="188"/>
      <c r="DE91" s="188"/>
      <c r="DF91" s="188"/>
      <c r="DG91" s="188"/>
      <c r="DH91" s="188"/>
      <c r="DI91" s="188"/>
      <c r="DJ91" s="188"/>
      <c r="DK91" s="188"/>
      <c r="DL91" s="26"/>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row>
    <row r="92" spans="1:160" ht="14.25" customHeight="1">
      <c r="A92" s="12"/>
      <c r="B92" s="231"/>
      <c r="C92" s="232"/>
      <c r="D92" s="232"/>
      <c r="E92" s="232"/>
      <c r="F92" s="232"/>
      <c r="G92" s="232"/>
      <c r="H92" s="232"/>
      <c r="I92" s="232"/>
      <c r="J92" s="232"/>
      <c r="K92" s="232"/>
      <c r="L92" s="232"/>
      <c r="M92" s="232"/>
      <c r="N92" s="232"/>
      <c r="O92" s="232"/>
      <c r="P92" s="232"/>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2"/>
      <c r="BA92" s="232"/>
      <c r="BB92" s="232"/>
      <c r="BC92" s="232"/>
      <c r="BD92" s="232"/>
      <c r="BE92" s="233"/>
      <c r="BF92" s="5"/>
      <c r="BG92" s="5"/>
      <c r="BH92" s="188"/>
      <c r="BI92" s="188"/>
      <c r="BJ92" s="188"/>
      <c r="BK92" s="188"/>
      <c r="BL92" s="188"/>
      <c r="BM92" s="188"/>
      <c r="BN92" s="188"/>
      <c r="BO92" s="188"/>
      <c r="BP92" s="188"/>
      <c r="BQ92" s="188"/>
      <c r="BR92" s="188"/>
      <c r="BS92" s="188"/>
      <c r="BT92" s="188"/>
      <c r="BU92" s="188"/>
      <c r="BV92" s="188"/>
      <c r="BW92" s="188"/>
      <c r="BX92" s="188"/>
      <c r="BY92" s="188"/>
      <c r="BZ92" s="188"/>
      <c r="CA92" s="188"/>
      <c r="CB92" s="188"/>
      <c r="CC92" s="188"/>
      <c r="CD92" s="188"/>
      <c r="CE92" s="188"/>
      <c r="CF92" s="188"/>
      <c r="CG92" s="188"/>
      <c r="CH92" s="180"/>
      <c r="CI92" s="47"/>
      <c r="CJ92" s="47"/>
      <c r="CK92" s="188"/>
      <c r="CL92" s="188"/>
      <c r="CM92" s="188"/>
      <c r="CN92" s="188"/>
      <c r="CO92" s="188"/>
      <c r="CP92" s="188"/>
      <c r="CQ92" s="188"/>
      <c r="CR92" s="188"/>
      <c r="CS92" s="188"/>
      <c r="CT92" s="188"/>
      <c r="CU92" s="188"/>
      <c r="CV92" s="188"/>
      <c r="CW92" s="188"/>
      <c r="CX92" s="188"/>
      <c r="CY92" s="188"/>
      <c r="CZ92" s="188"/>
      <c r="DA92" s="188"/>
      <c r="DB92" s="188"/>
      <c r="DC92" s="188"/>
      <c r="DD92" s="188"/>
      <c r="DE92" s="188"/>
      <c r="DF92" s="188"/>
      <c r="DG92" s="188"/>
      <c r="DH92" s="188"/>
      <c r="DI92" s="188"/>
      <c r="DJ92" s="188"/>
      <c r="DK92" s="188"/>
      <c r="DL92" s="43"/>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row>
    <row r="93" spans="1:160" ht="14.25" customHeight="1">
      <c r="A93" s="12"/>
      <c r="B93" s="231"/>
      <c r="C93" s="232"/>
      <c r="D93" s="232"/>
      <c r="E93" s="232"/>
      <c r="F93" s="232"/>
      <c r="G93" s="232"/>
      <c r="H93" s="232"/>
      <c r="I93" s="232"/>
      <c r="J93" s="232"/>
      <c r="K93" s="232"/>
      <c r="L93" s="232"/>
      <c r="M93" s="232"/>
      <c r="N93" s="232"/>
      <c r="O93" s="232"/>
      <c r="P93" s="232"/>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2"/>
      <c r="BA93" s="232"/>
      <c r="BB93" s="232"/>
      <c r="BC93" s="232"/>
      <c r="BD93" s="232"/>
      <c r="BE93" s="233"/>
      <c r="BF93" s="5"/>
      <c r="BG93" s="5"/>
      <c r="BH93" s="188"/>
      <c r="BI93" s="188"/>
      <c r="BJ93" s="188"/>
      <c r="BK93" s="188"/>
      <c r="BL93" s="188"/>
      <c r="BM93" s="188"/>
      <c r="BN93" s="188"/>
      <c r="BO93" s="188"/>
      <c r="BP93" s="188"/>
      <c r="BQ93" s="188"/>
      <c r="BR93" s="188"/>
      <c r="BS93" s="188"/>
      <c r="BT93" s="188"/>
      <c r="BU93" s="188"/>
      <c r="BV93" s="188"/>
      <c r="BW93" s="188"/>
      <c r="BX93" s="188"/>
      <c r="BY93" s="188"/>
      <c r="BZ93" s="188"/>
      <c r="CA93" s="188"/>
      <c r="CB93" s="188"/>
      <c r="CC93" s="188"/>
      <c r="CD93" s="188"/>
      <c r="CE93" s="188"/>
      <c r="CF93" s="188"/>
      <c r="CG93" s="188"/>
      <c r="CH93" s="180"/>
      <c r="CI93" s="47"/>
      <c r="CJ93" s="47"/>
      <c r="CK93" s="188"/>
      <c r="CL93" s="188"/>
      <c r="CM93" s="188"/>
      <c r="CN93" s="188"/>
      <c r="CO93" s="188"/>
      <c r="CP93" s="188"/>
      <c r="CQ93" s="188"/>
      <c r="CR93" s="188"/>
      <c r="CS93" s="188"/>
      <c r="CT93" s="188"/>
      <c r="CU93" s="188"/>
      <c r="CV93" s="188"/>
      <c r="CW93" s="188"/>
      <c r="CX93" s="188"/>
      <c r="CY93" s="188"/>
      <c r="CZ93" s="188"/>
      <c r="DA93" s="188"/>
      <c r="DB93" s="188"/>
      <c r="DC93" s="188"/>
      <c r="DD93" s="188"/>
      <c r="DE93" s="188"/>
      <c r="DF93" s="188"/>
      <c r="DG93" s="188"/>
      <c r="DH93" s="188"/>
      <c r="DI93" s="188"/>
      <c r="DJ93" s="188"/>
      <c r="DK93" s="188"/>
      <c r="DL93" s="26"/>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row>
    <row r="94" spans="1:160" ht="14.25" customHeight="1">
      <c r="A94" s="12"/>
      <c r="B94" s="231"/>
      <c r="C94" s="232"/>
      <c r="D94" s="232"/>
      <c r="E94" s="232"/>
      <c r="F94" s="232"/>
      <c r="G94" s="232"/>
      <c r="H94" s="232"/>
      <c r="I94" s="232"/>
      <c r="J94" s="232"/>
      <c r="K94" s="232"/>
      <c r="L94" s="232"/>
      <c r="M94" s="232"/>
      <c r="N94" s="232"/>
      <c r="O94" s="232"/>
      <c r="P94" s="232"/>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2"/>
      <c r="BA94" s="232"/>
      <c r="BB94" s="232"/>
      <c r="BC94" s="232"/>
      <c r="BD94" s="232"/>
      <c r="BE94" s="233"/>
      <c r="BF94" s="5"/>
      <c r="BG94" s="5"/>
      <c r="BH94" s="188"/>
      <c r="BI94" s="188"/>
      <c r="BJ94" s="188"/>
      <c r="BK94" s="188"/>
      <c r="BL94" s="188"/>
      <c r="BM94" s="188"/>
      <c r="BN94" s="188"/>
      <c r="BO94" s="188"/>
      <c r="BP94" s="188"/>
      <c r="BQ94" s="188"/>
      <c r="BR94" s="188"/>
      <c r="BS94" s="188"/>
      <c r="BT94" s="188"/>
      <c r="BU94" s="188"/>
      <c r="BV94" s="188"/>
      <c r="BW94" s="188"/>
      <c r="BX94" s="188"/>
      <c r="BY94" s="188"/>
      <c r="BZ94" s="188"/>
      <c r="CA94" s="188"/>
      <c r="CB94" s="188"/>
      <c r="CC94" s="188"/>
      <c r="CD94" s="188"/>
      <c r="CE94" s="188"/>
      <c r="CF94" s="188"/>
      <c r="CG94" s="188"/>
      <c r="CH94" s="180"/>
      <c r="CI94" s="47"/>
      <c r="CJ94" s="47"/>
      <c r="CK94" s="278" t="s">
        <v>17</v>
      </c>
      <c r="CL94" s="278"/>
      <c r="CM94" s="278"/>
      <c r="CN94" s="278"/>
      <c r="CO94" s="278"/>
      <c r="CP94" s="278"/>
      <c r="CQ94" s="278"/>
      <c r="CR94" s="278"/>
      <c r="CS94" s="278"/>
      <c r="CT94" s="278"/>
      <c r="CU94" s="278"/>
      <c r="CV94" s="269">
        <f>SUM(CV85:CY93)</f>
        <v>0</v>
      </c>
      <c r="CW94" s="269"/>
      <c r="CX94" s="269"/>
      <c r="CY94" s="269"/>
      <c r="CZ94" s="269">
        <f>SUM(CZ85:DC93)</f>
        <v>0</v>
      </c>
      <c r="DA94" s="269"/>
      <c r="DB94" s="269"/>
      <c r="DC94" s="269"/>
      <c r="DD94" s="269">
        <f>SUM(DD85:DG93)</f>
        <v>0</v>
      </c>
      <c r="DE94" s="269"/>
      <c r="DF94" s="269"/>
      <c r="DG94" s="269"/>
      <c r="DH94" s="269">
        <f>SUM(DH85:DK93)</f>
        <v>0</v>
      </c>
      <c r="DI94" s="269"/>
      <c r="DJ94" s="269"/>
      <c r="DK94" s="269"/>
      <c r="DL94" s="26"/>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row>
    <row r="95" spans="1:160" ht="14.25" customHeight="1">
      <c r="A95" s="12"/>
      <c r="B95" s="234"/>
      <c r="C95" s="235"/>
      <c r="D95" s="235"/>
      <c r="E95" s="235"/>
      <c r="F95" s="235"/>
      <c r="G95" s="235"/>
      <c r="H95" s="235"/>
      <c r="I95" s="235"/>
      <c r="J95" s="235"/>
      <c r="K95" s="235"/>
      <c r="L95" s="235"/>
      <c r="M95" s="235"/>
      <c r="N95" s="235"/>
      <c r="O95" s="235"/>
      <c r="P95" s="235"/>
      <c r="Q95" s="235"/>
      <c r="R95" s="235"/>
      <c r="S95" s="235"/>
      <c r="T95" s="235"/>
      <c r="U95" s="235"/>
      <c r="V95" s="235"/>
      <c r="W95" s="235"/>
      <c r="X95" s="235"/>
      <c r="Y95" s="235"/>
      <c r="Z95" s="235"/>
      <c r="AA95" s="235"/>
      <c r="AB95" s="235"/>
      <c r="AC95" s="235"/>
      <c r="AD95" s="235"/>
      <c r="AE95" s="235"/>
      <c r="AF95" s="235"/>
      <c r="AG95" s="235"/>
      <c r="AH95" s="235"/>
      <c r="AI95" s="235"/>
      <c r="AJ95" s="235"/>
      <c r="AK95" s="235"/>
      <c r="AL95" s="235"/>
      <c r="AM95" s="235"/>
      <c r="AN95" s="235"/>
      <c r="AO95" s="235"/>
      <c r="AP95" s="235"/>
      <c r="AQ95" s="235"/>
      <c r="AR95" s="235"/>
      <c r="AS95" s="235"/>
      <c r="AT95" s="235"/>
      <c r="AU95" s="235"/>
      <c r="AV95" s="235"/>
      <c r="AW95" s="235"/>
      <c r="AX95" s="235"/>
      <c r="AY95" s="235"/>
      <c r="AZ95" s="235"/>
      <c r="BA95" s="235"/>
      <c r="BB95" s="235"/>
      <c r="BC95" s="235"/>
      <c r="BD95" s="235"/>
      <c r="BE95" s="236"/>
      <c r="BF95" s="5"/>
      <c r="BG95" s="5"/>
      <c r="BH95" s="188"/>
      <c r="BI95" s="188"/>
      <c r="BJ95" s="188"/>
      <c r="BK95" s="188"/>
      <c r="BL95" s="188"/>
      <c r="BM95" s="188"/>
      <c r="BN95" s="188"/>
      <c r="BO95" s="188"/>
      <c r="BP95" s="188"/>
      <c r="BQ95" s="188"/>
      <c r="BR95" s="188"/>
      <c r="BS95" s="188"/>
      <c r="BT95" s="188"/>
      <c r="BU95" s="188"/>
      <c r="BV95" s="188"/>
      <c r="BW95" s="188"/>
      <c r="BX95" s="188"/>
      <c r="BY95" s="188"/>
      <c r="BZ95" s="188"/>
      <c r="CA95" s="188"/>
      <c r="CB95" s="188"/>
      <c r="CC95" s="188"/>
      <c r="CD95" s="188"/>
      <c r="CE95" s="188"/>
      <c r="CF95" s="188"/>
      <c r="CG95" s="188"/>
      <c r="CH95" s="180"/>
      <c r="CI95" s="47"/>
      <c r="CJ95" s="47"/>
      <c r="CK95" s="278"/>
      <c r="CL95" s="278"/>
      <c r="CM95" s="278"/>
      <c r="CN95" s="278"/>
      <c r="CO95" s="278"/>
      <c r="CP95" s="278"/>
      <c r="CQ95" s="278"/>
      <c r="CR95" s="278"/>
      <c r="CS95" s="278"/>
      <c r="CT95" s="278"/>
      <c r="CU95" s="278"/>
      <c r="CV95" s="269"/>
      <c r="CW95" s="269"/>
      <c r="CX95" s="269"/>
      <c r="CY95" s="269"/>
      <c r="CZ95" s="269"/>
      <c r="DA95" s="269"/>
      <c r="DB95" s="269"/>
      <c r="DC95" s="269"/>
      <c r="DD95" s="269"/>
      <c r="DE95" s="269"/>
      <c r="DF95" s="269"/>
      <c r="DG95" s="269"/>
      <c r="DH95" s="269"/>
      <c r="DI95" s="269"/>
      <c r="DJ95" s="269"/>
      <c r="DK95" s="269"/>
      <c r="DL95" s="26"/>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row>
    <row r="96" spans="1:160" ht="6.75" customHeight="1" thickBot="1">
      <c r="A96" s="22"/>
      <c r="B96" s="44"/>
      <c r="C96" s="44"/>
      <c r="D96" s="44"/>
      <c r="E96" s="44"/>
      <c r="F96" s="44"/>
      <c r="G96" s="44"/>
      <c r="H96" s="44"/>
      <c r="I96" s="44"/>
      <c r="J96" s="44"/>
      <c r="K96" s="44"/>
      <c r="L96" s="44"/>
      <c r="M96" s="44"/>
      <c r="N96" s="44"/>
      <c r="O96" s="44"/>
      <c r="P96" s="45"/>
      <c r="Q96" s="45"/>
      <c r="R96" s="45"/>
      <c r="S96" s="44"/>
      <c r="T96" s="44"/>
      <c r="U96" s="44"/>
      <c r="V96" s="44"/>
      <c r="W96" s="44"/>
      <c r="X96" s="44"/>
      <c r="Y96" s="44"/>
      <c r="Z96" s="44"/>
      <c r="AA96" s="44"/>
      <c r="AB96" s="44"/>
      <c r="AC96" s="44"/>
      <c r="AD96" s="44"/>
      <c r="AE96" s="44"/>
      <c r="AF96" s="44"/>
      <c r="AG96" s="44"/>
      <c r="AH96" s="44"/>
      <c r="AI96" s="44"/>
      <c r="AJ96" s="44"/>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c r="BU96" s="46"/>
      <c r="BV96" s="46"/>
      <c r="BW96" s="46"/>
      <c r="BX96" s="46"/>
      <c r="BY96" s="46"/>
      <c r="BZ96" s="46"/>
      <c r="CA96" s="46"/>
      <c r="CB96" s="46"/>
      <c r="CC96" s="46"/>
      <c r="CD96" s="46"/>
      <c r="CE96" s="46"/>
      <c r="CF96" s="46"/>
      <c r="CG96" s="46"/>
      <c r="CH96" s="46"/>
      <c r="CI96" s="46"/>
      <c r="CJ96" s="46"/>
      <c r="CK96" s="46"/>
      <c r="CL96" s="46"/>
      <c r="CM96" s="46"/>
      <c r="CN96" s="46"/>
      <c r="CO96" s="46"/>
      <c r="CP96" s="46"/>
      <c r="CQ96" s="46"/>
      <c r="CR96" s="46"/>
      <c r="CS96" s="46"/>
      <c r="CT96" s="46"/>
      <c r="CU96" s="46"/>
      <c r="CV96" s="46"/>
      <c r="CW96" s="46"/>
      <c r="CX96" s="46"/>
      <c r="CY96" s="46"/>
      <c r="CZ96" s="46"/>
      <c r="DA96" s="46"/>
      <c r="DB96" s="46"/>
      <c r="DC96" s="46"/>
      <c r="DD96" s="46"/>
      <c r="DE96" s="46"/>
      <c r="DF96" s="46"/>
      <c r="DG96" s="46"/>
      <c r="DH96" s="46"/>
      <c r="DI96" s="46"/>
      <c r="DJ96" s="46"/>
      <c r="DK96" s="46"/>
      <c r="DL96" s="2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row>
    <row r="97" spans="37:160" ht="14.25" customHeight="1">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row>
    <row r="98" spans="37:160" ht="14.25" customHeight="1">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c r="FD98" s="7"/>
    </row>
    <row r="99" spans="37:160" ht="14.25" customHeight="1">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row>
    <row r="100" spans="37:160" ht="14.25" customHeight="1">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c r="FD100" s="7"/>
    </row>
    <row r="101" spans="37:160" ht="14.25" customHeight="1">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c r="FD101" s="7"/>
    </row>
    <row r="102" spans="37:160" ht="14.25" customHeight="1">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c r="FD102" s="7"/>
    </row>
    <row r="103" spans="37:160" ht="14.25" customHeight="1">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row>
    <row r="104" spans="37:160" ht="14.25" customHeight="1">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c r="FD104" s="7"/>
    </row>
    <row r="105" spans="37:160" ht="14.25" customHeight="1">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c r="FD105" s="7"/>
    </row>
    <row r="106" spans="37:160" ht="14.25" customHeight="1">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row>
    <row r="107" spans="37:160" ht="14.25" customHeight="1">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row>
    <row r="108" spans="37:160" ht="14.25" customHeight="1">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row>
    <row r="109" spans="37:160" ht="14.25" customHeight="1">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c r="FD109" s="7"/>
    </row>
    <row r="110" spans="37:160" ht="14.25" customHeight="1">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row>
    <row r="111" spans="37:160" ht="14.25" customHeight="1">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row>
    <row r="112" spans="37:160" ht="14.25" customHeight="1">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row>
    <row r="113" spans="37:160" ht="14.25" customHeight="1">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row>
    <row r="114" spans="37:160" ht="14.25" customHeight="1">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c r="FD114" s="7"/>
    </row>
    <row r="115" spans="37:160" ht="14.25" customHeight="1">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c r="FD115" s="7"/>
    </row>
    <row r="116" spans="37:160" ht="14.25" customHeight="1">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c r="FD116" s="7"/>
    </row>
    <row r="117" spans="37:160" ht="14.25" customHeight="1">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row>
    <row r="118" spans="37:160" ht="14.25" customHeight="1">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c r="EZ118" s="7"/>
      <c r="FA118" s="7"/>
      <c r="FB118" s="7"/>
      <c r="FC118" s="7"/>
      <c r="FD118" s="7"/>
    </row>
    <row r="119" spans="37:160" ht="14.25" customHeight="1">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c r="FD119" s="7"/>
    </row>
    <row r="120" spans="37:160" ht="14.25" customHeight="1">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c r="EZ120" s="7"/>
      <c r="FA120" s="7"/>
      <c r="FB120" s="7"/>
      <c r="FC120" s="7"/>
      <c r="FD120" s="7"/>
    </row>
    <row r="121" spans="37:160" ht="14.25" customHeight="1">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c r="FD121" s="7"/>
    </row>
    <row r="122" spans="37:160" ht="14.25" customHeight="1">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c r="DU122" s="7"/>
      <c r="DV122" s="7"/>
      <c r="DW122" s="7"/>
      <c r="DX122" s="7"/>
      <c r="DY122" s="7"/>
      <c r="DZ122" s="7"/>
      <c r="EA122" s="7"/>
      <c r="EB122" s="7"/>
      <c r="EC122" s="7"/>
      <c r="ED122" s="7"/>
      <c r="EE122" s="7"/>
      <c r="EF122" s="7"/>
      <c r="EG122" s="7"/>
      <c r="EH122" s="7"/>
      <c r="EI122" s="7"/>
      <c r="EJ122" s="7"/>
      <c r="EK122" s="7"/>
      <c r="EL122" s="7"/>
      <c r="EM122" s="7"/>
      <c r="EN122" s="7"/>
      <c r="EO122" s="7"/>
      <c r="EP122" s="7"/>
      <c r="EQ122" s="7"/>
      <c r="ER122" s="7"/>
      <c r="ES122" s="7"/>
      <c r="ET122" s="7"/>
      <c r="EU122" s="7"/>
      <c r="EV122" s="7"/>
      <c r="EW122" s="7"/>
      <c r="EX122" s="7"/>
      <c r="EY122" s="7"/>
      <c r="EZ122" s="7"/>
      <c r="FA122" s="7"/>
      <c r="FB122" s="7"/>
      <c r="FC122" s="7"/>
      <c r="FD122" s="7"/>
    </row>
    <row r="123" spans="37:160" ht="14.25" customHeight="1">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c r="FD123" s="7"/>
    </row>
    <row r="124" spans="37:160" ht="14.25" customHeight="1">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c r="FD124" s="7"/>
    </row>
    <row r="125" spans="37:160" ht="14.25" customHeight="1">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c r="FD125" s="7"/>
    </row>
    <row r="126" spans="37:160" ht="14.25" customHeight="1">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row>
    <row r="127" spans="37:160" ht="14.25" customHeight="1">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c r="FD127" s="7"/>
    </row>
    <row r="128" spans="37:160" ht="14.25" customHeight="1">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c r="EL128" s="7"/>
      <c r="EM128" s="7"/>
      <c r="EN128" s="7"/>
      <c r="EO128" s="7"/>
      <c r="EP128" s="7"/>
      <c r="EQ128" s="7"/>
      <c r="ER128" s="7"/>
      <c r="ES128" s="7"/>
      <c r="ET128" s="7"/>
      <c r="EU128" s="7"/>
      <c r="EV128" s="7"/>
      <c r="EW128" s="7"/>
      <c r="EX128" s="7"/>
      <c r="EY128" s="7"/>
      <c r="EZ128" s="7"/>
      <c r="FA128" s="7"/>
      <c r="FB128" s="7"/>
      <c r="FC128" s="7"/>
      <c r="FD128" s="7"/>
    </row>
    <row r="129" spans="37:160" ht="14.25" customHeight="1">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c r="EY129" s="7"/>
      <c r="EZ129" s="7"/>
      <c r="FA129" s="7"/>
      <c r="FB129" s="7"/>
      <c r="FC129" s="7"/>
      <c r="FD129" s="7"/>
    </row>
    <row r="130" spans="37:160" ht="14.25" customHeight="1">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c r="FD130" s="7"/>
    </row>
    <row r="131" spans="37:160" ht="14.25" customHeight="1">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c r="FD131" s="7"/>
    </row>
    <row r="132" spans="37:160" ht="14.25" customHeight="1">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c r="FD132" s="7"/>
    </row>
    <row r="133" spans="37:160" ht="14.25" customHeight="1">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c r="EL133" s="7"/>
      <c r="EM133" s="7"/>
      <c r="EN133" s="7"/>
      <c r="EO133" s="7"/>
      <c r="EP133" s="7"/>
      <c r="EQ133" s="7"/>
      <c r="ER133" s="7"/>
      <c r="ES133" s="7"/>
      <c r="ET133" s="7"/>
      <c r="EU133" s="7"/>
      <c r="EV133" s="7"/>
      <c r="EW133" s="7"/>
      <c r="EX133" s="7"/>
      <c r="EY133" s="7"/>
      <c r="EZ133" s="7"/>
      <c r="FA133" s="7"/>
      <c r="FB133" s="7"/>
      <c r="FC133" s="7"/>
      <c r="FD133" s="7"/>
    </row>
    <row r="134" spans="37:160" ht="14.25" customHeight="1">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7"/>
      <c r="EV134" s="7"/>
      <c r="EW134" s="7"/>
      <c r="EX134" s="7"/>
      <c r="EY134" s="7"/>
      <c r="EZ134" s="7"/>
      <c r="FA134" s="7"/>
      <c r="FB134" s="7"/>
      <c r="FC134" s="7"/>
      <c r="FD134" s="7"/>
    </row>
    <row r="135" spans="37:160" ht="14.25" customHeight="1">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c r="EQ135" s="7"/>
      <c r="ER135" s="7"/>
      <c r="ES135" s="7"/>
      <c r="ET135" s="7"/>
      <c r="EU135" s="7"/>
      <c r="EV135" s="7"/>
      <c r="EW135" s="7"/>
      <c r="EX135" s="7"/>
      <c r="EY135" s="7"/>
      <c r="EZ135" s="7"/>
      <c r="FA135" s="7"/>
      <c r="FB135" s="7"/>
      <c r="FC135" s="7"/>
      <c r="FD135" s="7"/>
    </row>
    <row r="136" spans="37:160" ht="14.25" customHeight="1">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c r="EL136" s="7"/>
      <c r="EM136" s="7"/>
      <c r="EN136" s="7"/>
      <c r="EO136" s="7"/>
      <c r="EP136" s="7"/>
      <c r="EQ136" s="7"/>
      <c r="ER136" s="7"/>
      <c r="ES136" s="7"/>
      <c r="ET136" s="7"/>
      <c r="EU136" s="7"/>
      <c r="EV136" s="7"/>
      <c r="EW136" s="7"/>
      <c r="EX136" s="7"/>
      <c r="EY136" s="7"/>
      <c r="EZ136" s="7"/>
      <c r="FA136" s="7"/>
      <c r="FB136" s="7"/>
      <c r="FC136" s="7"/>
      <c r="FD136" s="7"/>
    </row>
    <row r="137" spans="37:160" ht="14.25" customHeight="1">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c r="FA137" s="7"/>
      <c r="FB137" s="7"/>
      <c r="FC137" s="7"/>
      <c r="FD137" s="7"/>
    </row>
    <row r="138" spans="37:160" ht="14.25" customHeight="1">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c r="EZ138" s="7"/>
      <c r="FA138" s="7"/>
      <c r="FB138" s="7"/>
      <c r="FC138" s="7"/>
      <c r="FD138" s="7"/>
    </row>
    <row r="139" spans="37:160" ht="14.25" customHeight="1">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c r="FD139" s="7"/>
    </row>
    <row r="140" spans="37:160" ht="14.25" customHeight="1">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c r="EL140" s="7"/>
      <c r="EM140" s="7"/>
      <c r="EN140" s="7"/>
      <c r="EO140" s="7"/>
      <c r="EP140" s="7"/>
      <c r="EQ140" s="7"/>
      <c r="ER140" s="7"/>
      <c r="ES140" s="7"/>
      <c r="ET140" s="7"/>
      <c r="EU140" s="7"/>
      <c r="EV140" s="7"/>
      <c r="EW140" s="7"/>
      <c r="EX140" s="7"/>
      <c r="EY140" s="7"/>
      <c r="EZ140" s="7"/>
      <c r="FA140" s="7"/>
      <c r="FB140" s="7"/>
      <c r="FC140" s="7"/>
      <c r="FD140" s="7"/>
    </row>
    <row r="141" spans="37:160" ht="14.25" customHeight="1">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c r="ET141" s="7"/>
      <c r="EU141" s="7"/>
      <c r="EV141" s="7"/>
      <c r="EW141" s="7"/>
      <c r="EX141" s="7"/>
      <c r="EY141" s="7"/>
      <c r="EZ141" s="7"/>
      <c r="FA141" s="7"/>
      <c r="FB141" s="7"/>
      <c r="FC141" s="7"/>
      <c r="FD141" s="7"/>
    </row>
    <row r="142" spans="37:160" ht="14.25" customHeight="1">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c r="FA142" s="7"/>
      <c r="FB142" s="7"/>
      <c r="FC142" s="7"/>
      <c r="FD142" s="7"/>
    </row>
    <row r="143" spans="37:160" ht="14.25" customHeight="1">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c r="EZ143" s="7"/>
      <c r="FA143" s="7"/>
      <c r="FB143" s="7"/>
      <c r="FC143" s="7"/>
      <c r="FD143" s="7"/>
    </row>
    <row r="144" spans="37:160" ht="14.25" customHeight="1">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c r="DZ144" s="7"/>
      <c r="EA144" s="7"/>
      <c r="EB144" s="7"/>
      <c r="EC144" s="7"/>
      <c r="ED144" s="7"/>
      <c r="EE144" s="7"/>
      <c r="EF144" s="7"/>
      <c r="EG144" s="7"/>
      <c r="EH144" s="7"/>
      <c r="EI144" s="7"/>
      <c r="EJ144" s="7"/>
      <c r="EK144" s="7"/>
      <c r="EL144" s="7"/>
      <c r="EM144" s="7"/>
      <c r="EN144" s="7"/>
      <c r="EO144" s="7"/>
      <c r="EP144" s="7"/>
      <c r="EQ144" s="7"/>
      <c r="ER144" s="7"/>
      <c r="ES144" s="7"/>
      <c r="ET144" s="7"/>
      <c r="EU144" s="7"/>
      <c r="EV144" s="7"/>
      <c r="EW144" s="7"/>
      <c r="EX144" s="7"/>
      <c r="EY144" s="7"/>
      <c r="EZ144" s="7"/>
      <c r="FA144" s="7"/>
      <c r="FB144" s="7"/>
      <c r="FC144" s="7"/>
      <c r="FD144" s="7"/>
    </row>
    <row r="145" spans="37:160" ht="14.25" customHeight="1">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c r="EL145" s="7"/>
      <c r="EM145" s="7"/>
      <c r="EN145" s="7"/>
      <c r="EO145" s="7"/>
      <c r="EP145" s="7"/>
      <c r="EQ145" s="7"/>
      <c r="ER145" s="7"/>
      <c r="ES145" s="7"/>
      <c r="ET145" s="7"/>
      <c r="EU145" s="7"/>
      <c r="EV145" s="7"/>
      <c r="EW145" s="7"/>
      <c r="EX145" s="7"/>
      <c r="EY145" s="7"/>
      <c r="EZ145" s="7"/>
      <c r="FA145" s="7"/>
      <c r="FB145" s="7"/>
      <c r="FC145" s="7"/>
      <c r="FD145" s="7"/>
    </row>
    <row r="146" spans="37:160" ht="14.25" customHeight="1">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c r="EL146" s="7"/>
      <c r="EM146" s="7"/>
      <c r="EN146" s="7"/>
      <c r="EO146" s="7"/>
      <c r="EP146" s="7"/>
      <c r="EQ146" s="7"/>
      <c r="ER146" s="7"/>
      <c r="ES146" s="7"/>
      <c r="ET146" s="7"/>
      <c r="EU146" s="7"/>
      <c r="EV146" s="7"/>
      <c r="EW146" s="7"/>
      <c r="EX146" s="7"/>
      <c r="EY146" s="7"/>
      <c r="EZ146" s="7"/>
      <c r="FA146" s="7"/>
      <c r="FB146" s="7"/>
      <c r="FC146" s="7"/>
      <c r="FD146" s="7"/>
    </row>
    <row r="147" spans="37:160" ht="14.25" customHeight="1">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c r="FD147" s="7"/>
    </row>
    <row r="148" spans="37:160" ht="14.25" customHeight="1">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c r="FA148" s="7"/>
      <c r="FB148" s="7"/>
      <c r="FC148" s="7"/>
      <c r="FD148" s="7"/>
    </row>
    <row r="149" spans="37:160" ht="14.25" customHeight="1">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c r="DX149" s="7"/>
      <c r="DY149" s="7"/>
      <c r="DZ149" s="7"/>
      <c r="EA149" s="7"/>
      <c r="EB149" s="7"/>
      <c r="EC149" s="7"/>
      <c r="ED149" s="7"/>
      <c r="EE149" s="7"/>
      <c r="EF149" s="7"/>
      <c r="EG149" s="7"/>
      <c r="EH149" s="7"/>
      <c r="EI149" s="7"/>
      <c r="EJ149" s="7"/>
      <c r="EK149" s="7"/>
      <c r="EL149" s="7"/>
      <c r="EM149" s="7"/>
      <c r="EN149" s="7"/>
      <c r="EO149" s="7"/>
      <c r="EP149" s="7"/>
      <c r="EQ149" s="7"/>
      <c r="ER149" s="7"/>
      <c r="ES149" s="7"/>
      <c r="ET149" s="7"/>
      <c r="EU149" s="7"/>
      <c r="EV149" s="7"/>
      <c r="EW149" s="7"/>
      <c r="EX149" s="7"/>
      <c r="EY149" s="7"/>
      <c r="EZ149" s="7"/>
      <c r="FA149" s="7"/>
      <c r="FB149" s="7"/>
      <c r="FC149" s="7"/>
      <c r="FD149" s="7"/>
    </row>
    <row r="150" spans="37:160" ht="14.25" customHeight="1">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c r="FD150" s="7"/>
    </row>
    <row r="151" spans="37:160" ht="14.25" customHeight="1">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7"/>
      <c r="DW151" s="7"/>
      <c r="DX151" s="7"/>
      <c r="DY151" s="7"/>
      <c r="DZ151" s="7"/>
      <c r="EA151" s="7"/>
      <c r="EB151" s="7"/>
      <c r="EC151" s="7"/>
      <c r="ED151" s="7"/>
      <c r="EE151" s="7"/>
      <c r="EF151" s="7"/>
      <c r="EG151" s="7"/>
      <c r="EH151" s="7"/>
      <c r="EI151" s="7"/>
      <c r="EJ151" s="7"/>
      <c r="EK151" s="7"/>
      <c r="EL151" s="7"/>
      <c r="EM151" s="7"/>
      <c r="EN151" s="7"/>
      <c r="EO151" s="7"/>
      <c r="EP151" s="7"/>
      <c r="EQ151" s="7"/>
      <c r="ER151" s="7"/>
      <c r="ES151" s="7"/>
      <c r="ET151" s="7"/>
      <c r="EU151" s="7"/>
      <c r="EV151" s="7"/>
      <c r="EW151" s="7"/>
      <c r="EX151" s="7"/>
      <c r="EY151" s="7"/>
      <c r="EZ151" s="7"/>
      <c r="FA151" s="7"/>
      <c r="FB151" s="7"/>
      <c r="FC151" s="7"/>
      <c r="FD151" s="7"/>
    </row>
    <row r="152" spans="37:160" ht="14.25" customHeight="1">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c r="EZ152" s="7"/>
      <c r="FA152" s="7"/>
      <c r="FB152" s="7"/>
      <c r="FC152" s="7"/>
      <c r="FD152" s="7"/>
    </row>
    <row r="153" spans="37:160" ht="14.25" customHeight="1">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c r="EZ153" s="7"/>
      <c r="FA153" s="7"/>
      <c r="FB153" s="7"/>
      <c r="FC153" s="7"/>
      <c r="FD153" s="7"/>
    </row>
    <row r="154" spans="37:160" ht="14.25" customHeight="1">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7"/>
      <c r="EO154" s="7"/>
      <c r="EP154" s="7"/>
      <c r="EQ154" s="7"/>
      <c r="ER154" s="7"/>
      <c r="ES154" s="7"/>
      <c r="ET154" s="7"/>
      <c r="EU154" s="7"/>
      <c r="EV154" s="7"/>
      <c r="EW154" s="7"/>
      <c r="EX154" s="7"/>
      <c r="EY154" s="7"/>
      <c r="EZ154" s="7"/>
      <c r="FA154" s="7"/>
      <c r="FB154" s="7"/>
      <c r="FC154" s="7"/>
      <c r="FD154" s="7"/>
    </row>
    <row r="155" spans="37:160" ht="14.25" customHeight="1">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c r="FD155" s="7"/>
    </row>
    <row r="156" spans="37:160" ht="14.25" customHeight="1">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c r="EL156" s="7"/>
      <c r="EM156" s="7"/>
      <c r="EN156" s="7"/>
      <c r="EO156" s="7"/>
      <c r="EP156" s="7"/>
      <c r="EQ156" s="7"/>
      <c r="ER156" s="7"/>
      <c r="ES156" s="7"/>
      <c r="ET156" s="7"/>
      <c r="EU156" s="7"/>
      <c r="EV156" s="7"/>
      <c r="EW156" s="7"/>
      <c r="EX156" s="7"/>
      <c r="EY156" s="7"/>
      <c r="EZ156" s="7"/>
      <c r="FA156" s="7"/>
      <c r="FB156" s="7"/>
      <c r="FC156" s="7"/>
      <c r="FD156" s="7"/>
    </row>
    <row r="157" spans="37:160" ht="14.25" customHeight="1">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c r="EL157" s="7"/>
      <c r="EM157" s="7"/>
      <c r="EN157" s="7"/>
      <c r="EO157" s="7"/>
      <c r="EP157" s="7"/>
      <c r="EQ157" s="7"/>
      <c r="ER157" s="7"/>
      <c r="ES157" s="7"/>
      <c r="ET157" s="7"/>
      <c r="EU157" s="7"/>
      <c r="EV157" s="7"/>
      <c r="EW157" s="7"/>
      <c r="EX157" s="7"/>
      <c r="EY157" s="7"/>
      <c r="EZ157" s="7"/>
      <c r="FA157" s="7"/>
      <c r="FB157" s="7"/>
      <c r="FC157" s="7"/>
      <c r="FD157" s="7"/>
    </row>
    <row r="158" spans="37:160" ht="14.25" customHeight="1">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c r="FD158" s="7"/>
    </row>
    <row r="159" spans="37:160" ht="14.25" customHeight="1">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c r="FD159" s="7"/>
    </row>
    <row r="160" spans="37:160" ht="14.25" customHeight="1">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7"/>
      <c r="EO160" s="7"/>
      <c r="EP160" s="7"/>
      <c r="EQ160" s="7"/>
      <c r="ER160" s="7"/>
      <c r="ES160" s="7"/>
      <c r="ET160" s="7"/>
      <c r="EU160" s="7"/>
      <c r="EV160" s="7"/>
      <c r="EW160" s="7"/>
      <c r="EX160" s="7"/>
      <c r="EY160" s="7"/>
      <c r="EZ160" s="7"/>
      <c r="FA160" s="7"/>
      <c r="FB160" s="7"/>
      <c r="FC160" s="7"/>
      <c r="FD160" s="7"/>
    </row>
    <row r="161" spans="37:160" ht="14.25" customHeight="1">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7"/>
      <c r="DZ161" s="7"/>
      <c r="EA161" s="7"/>
      <c r="EB161" s="7"/>
      <c r="EC161" s="7"/>
      <c r="ED161" s="7"/>
      <c r="EE161" s="7"/>
      <c r="EF161" s="7"/>
      <c r="EG161" s="7"/>
      <c r="EH161" s="7"/>
      <c r="EI161" s="7"/>
      <c r="EJ161" s="7"/>
      <c r="EK161" s="7"/>
      <c r="EL161" s="7"/>
      <c r="EM161" s="7"/>
      <c r="EN161" s="7"/>
      <c r="EO161" s="7"/>
      <c r="EP161" s="7"/>
      <c r="EQ161" s="7"/>
      <c r="ER161" s="7"/>
      <c r="ES161" s="7"/>
      <c r="ET161" s="7"/>
      <c r="EU161" s="7"/>
      <c r="EV161" s="7"/>
      <c r="EW161" s="7"/>
      <c r="EX161" s="7"/>
      <c r="EY161" s="7"/>
      <c r="EZ161" s="7"/>
      <c r="FA161" s="7"/>
      <c r="FB161" s="7"/>
      <c r="FC161" s="7"/>
      <c r="FD161" s="7"/>
    </row>
    <row r="162" spans="37:160" ht="14.25" customHeight="1">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7"/>
      <c r="DZ162" s="7"/>
      <c r="EA162" s="7"/>
      <c r="EB162" s="7"/>
      <c r="EC162" s="7"/>
      <c r="ED162" s="7"/>
      <c r="EE162" s="7"/>
      <c r="EF162" s="7"/>
      <c r="EG162" s="7"/>
      <c r="EH162" s="7"/>
      <c r="EI162" s="7"/>
      <c r="EJ162" s="7"/>
      <c r="EK162" s="7"/>
      <c r="EL162" s="7"/>
      <c r="EM162" s="7"/>
      <c r="EN162" s="7"/>
      <c r="EO162" s="7"/>
      <c r="EP162" s="7"/>
      <c r="EQ162" s="7"/>
      <c r="ER162" s="7"/>
      <c r="ES162" s="7"/>
      <c r="ET162" s="7"/>
      <c r="EU162" s="7"/>
      <c r="EV162" s="7"/>
      <c r="EW162" s="7"/>
      <c r="EX162" s="7"/>
      <c r="EY162" s="7"/>
      <c r="EZ162" s="7"/>
      <c r="FA162" s="7"/>
      <c r="FB162" s="7"/>
      <c r="FC162" s="7"/>
      <c r="FD162" s="7"/>
    </row>
    <row r="163" spans="37:160" ht="14.25" customHeight="1">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c r="EK163" s="7"/>
      <c r="EL163" s="7"/>
      <c r="EM163" s="7"/>
      <c r="EN163" s="7"/>
      <c r="EO163" s="7"/>
      <c r="EP163" s="7"/>
      <c r="EQ163" s="7"/>
      <c r="ER163" s="7"/>
      <c r="ES163" s="7"/>
      <c r="ET163" s="7"/>
      <c r="EU163" s="7"/>
      <c r="EV163" s="7"/>
      <c r="EW163" s="7"/>
      <c r="EX163" s="7"/>
      <c r="EY163" s="7"/>
      <c r="EZ163" s="7"/>
      <c r="FA163" s="7"/>
      <c r="FB163" s="7"/>
      <c r="FC163" s="7"/>
      <c r="FD163" s="7"/>
    </row>
    <row r="164" spans="37:160" ht="14.25" customHeight="1">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c r="DP164" s="7"/>
      <c r="DQ164" s="7"/>
      <c r="DR164" s="7"/>
      <c r="DS164" s="7"/>
      <c r="DT164" s="7"/>
      <c r="DU164" s="7"/>
      <c r="DV164" s="7"/>
      <c r="DW164" s="7"/>
      <c r="DX164" s="7"/>
      <c r="DY164" s="7"/>
      <c r="DZ164" s="7"/>
      <c r="EA164" s="7"/>
      <c r="EB164" s="7"/>
      <c r="EC164" s="7"/>
      <c r="ED164" s="7"/>
      <c r="EE164" s="7"/>
      <c r="EF164" s="7"/>
      <c r="EG164" s="7"/>
      <c r="EH164" s="7"/>
      <c r="EI164" s="7"/>
      <c r="EJ164" s="7"/>
      <c r="EK164" s="7"/>
      <c r="EL164" s="7"/>
      <c r="EM164" s="7"/>
      <c r="EN164" s="7"/>
      <c r="EO164" s="7"/>
      <c r="EP164" s="7"/>
      <c r="EQ164" s="7"/>
      <c r="ER164" s="7"/>
      <c r="ES164" s="7"/>
      <c r="ET164" s="7"/>
      <c r="EU164" s="7"/>
      <c r="EV164" s="7"/>
      <c r="EW164" s="7"/>
      <c r="EX164" s="7"/>
      <c r="EY164" s="7"/>
      <c r="EZ164" s="7"/>
      <c r="FA164" s="7"/>
      <c r="FB164" s="7"/>
      <c r="FC164" s="7"/>
      <c r="FD164" s="7"/>
    </row>
    <row r="165" spans="37:160" ht="14.25" customHeight="1">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c r="DK165" s="7"/>
      <c r="DL165" s="7"/>
      <c r="DM165" s="7"/>
      <c r="DN165" s="7"/>
      <c r="DO165" s="7"/>
      <c r="DP165" s="7"/>
      <c r="DQ165" s="7"/>
      <c r="DR165" s="7"/>
      <c r="DS165" s="7"/>
      <c r="DT165" s="7"/>
      <c r="DU165" s="7"/>
      <c r="DV165" s="7"/>
      <c r="DW165" s="7"/>
      <c r="DX165" s="7"/>
      <c r="DY165" s="7"/>
      <c r="DZ165" s="7"/>
      <c r="EA165" s="7"/>
      <c r="EB165" s="7"/>
      <c r="EC165" s="7"/>
      <c r="ED165" s="7"/>
      <c r="EE165" s="7"/>
      <c r="EF165" s="7"/>
      <c r="EG165" s="7"/>
      <c r="EH165" s="7"/>
      <c r="EI165" s="7"/>
      <c r="EJ165" s="7"/>
      <c r="EK165" s="7"/>
      <c r="EL165" s="7"/>
      <c r="EM165" s="7"/>
      <c r="EN165" s="7"/>
      <c r="EO165" s="7"/>
      <c r="EP165" s="7"/>
      <c r="EQ165" s="7"/>
      <c r="ER165" s="7"/>
      <c r="ES165" s="7"/>
      <c r="ET165" s="7"/>
      <c r="EU165" s="7"/>
      <c r="EV165" s="7"/>
      <c r="EW165" s="7"/>
      <c r="EX165" s="7"/>
      <c r="EY165" s="7"/>
      <c r="EZ165" s="7"/>
      <c r="FA165" s="7"/>
      <c r="FB165" s="7"/>
      <c r="FC165" s="7"/>
      <c r="FD165" s="7"/>
    </row>
    <row r="166" spans="37:160" ht="14.25" customHeight="1">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c r="EZ166" s="7"/>
      <c r="FA166" s="7"/>
      <c r="FB166" s="7"/>
      <c r="FC166" s="7"/>
      <c r="FD166" s="7"/>
    </row>
    <row r="167" spans="37:160" ht="14.25" customHeight="1">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7"/>
      <c r="DW167" s="7"/>
      <c r="DX167" s="7"/>
      <c r="DY167" s="7"/>
      <c r="DZ167" s="7"/>
      <c r="EA167" s="7"/>
      <c r="EB167" s="7"/>
      <c r="EC167" s="7"/>
      <c r="ED167" s="7"/>
      <c r="EE167" s="7"/>
      <c r="EF167" s="7"/>
      <c r="EG167" s="7"/>
      <c r="EH167" s="7"/>
      <c r="EI167" s="7"/>
      <c r="EJ167" s="7"/>
      <c r="EK167" s="7"/>
      <c r="EL167" s="7"/>
      <c r="EM167" s="7"/>
      <c r="EN167" s="7"/>
      <c r="EO167" s="7"/>
      <c r="EP167" s="7"/>
      <c r="EQ167" s="7"/>
      <c r="ER167" s="7"/>
      <c r="ES167" s="7"/>
      <c r="ET167" s="7"/>
      <c r="EU167" s="7"/>
      <c r="EV167" s="7"/>
      <c r="EW167" s="7"/>
      <c r="EX167" s="7"/>
      <c r="EY167" s="7"/>
      <c r="EZ167" s="7"/>
      <c r="FA167" s="7"/>
      <c r="FB167" s="7"/>
      <c r="FC167" s="7"/>
      <c r="FD167" s="7"/>
    </row>
    <row r="168" spans="37:160" ht="14.25" customHeight="1">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c r="DX168" s="7"/>
      <c r="DY168" s="7"/>
      <c r="DZ168" s="7"/>
      <c r="EA168" s="7"/>
      <c r="EB168" s="7"/>
      <c r="EC168" s="7"/>
      <c r="ED168" s="7"/>
      <c r="EE168" s="7"/>
      <c r="EF168" s="7"/>
      <c r="EG168" s="7"/>
      <c r="EH168" s="7"/>
      <c r="EI168" s="7"/>
      <c r="EJ168" s="7"/>
      <c r="EK168" s="7"/>
      <c r="EL168" s="7"/>
      <c r="EM168" s="7"/>
      <c r="EN168" s="7"/>
      <c r="EO168" s="7"/>
      <c r="EP168" s="7"/>
      <c r="EQ168" s="7"/>
      <c r="ER168" s="7"/>
      <c r="ES168" s="7"/>
      <c r="ET168" s="7"/>
      <c r="EU168" s="7"/>
      <c r="EV168" s="7"/>
      <c r="EW168" s="7"/>
      <c r="EX168" s="7"/>
      <c r="EY168" s="7"/>
      <c r="EZ168" s="7"/>
      <c r="FA168" s="7"/>
      <c r="FB168" s="7"/>
      <c r="FC168" s="7"/>
      <c r="FD168" s="7"/>
    </row>
    <row r="169" spans="37:160" ht="14.25" customHeight="1">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7"/>
      <c r="EZ169" s="7"/>
      <c r="FA169" s="7"/>
      <c r="FB169" s="7"/>
      <c r="FC169" s="7"/>
      <c r="FD169" s="7"/>
    </row>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sheetData>
  <sheetProtection/>
  <mergeCells count="191">
    <mergeCell ref="X7:AE8"/>
    <mergeCell ref="AF9:AR10"/>
    <mergeCell ref="X9:AE10"/>
    <mergeCell ref="X12:AR16"/>
    <mergeCell ref="X11:AR11"/>
    <mergeCell ref="DH6:DJ9"/>
    <mergeCell ref="CP10:CR11"/>
    <mergeCell ref="CV10:CX11"/>
    <mergeCell ref="CY10:DA11"/>
    <mergeCell ref="DB10:DD11"/>
    <mergeCell ref="DH94:DK95"/>
    <mergeCell ref="DH91:DK91"/>
    <mergeCell ref="CK92:CU92"/>
    <mergeCell ref="BO12:CH13"/>
    <mergeCell ref="CK12:DJ13"/>
    <mergeCell ref="AF7:AR8"/>
    <mergeCell ref="CZ92:DC92"/>
    <mergeCell ref="DD92:DG92"/>
    <mergeCell ref="DH92:DK92"/>
    <mergeCell ref="CK94:CU95"/>
    <mergeCell ref="AO3:CA3"/>
    <mergeCell ref="AO4:CA4"/>
    <mergeCell ref="DH93:DK93"/>
    <mergeCell ref="CV94:CY95"/>
    <mergeCell ref="CZ94:DC95"/>
    <mergeCell ref="DD94:DG95"/>
    <mergeCell ref="DH89:DK89"/>
    <mergeCell ref="CK90:CU90"/>
    <mergeCell ref="CV90:CY90"/>
    <mergeCell ref="CZ90:DC90"/>
    <mergeCell ref="DD90:DG90"/>
    <mergeCell ref="DH90:DK90"/>
    <mergeCell ref="CK89:CU89"/>
    <mergeCell ref="CV89:CY89"/>
    <mergeCell ref="CZ89:DC89"/>
    <mergeCell ref="DD89:DG89"/>
    <mergeCell ref="DH87:DK87"/>
    <mergeCell ref="CK88:CU88"/>
    <mergeCell ref="CV88:CY88"/>
    <mergeCell ref="CZ88:DC88"/>
    <mergeCell ref="DD88:DG88"/>
    <mergeCell ref="DH88:DK88"/>
    <mergeCell ref="CK87:CU87"/>
    <mergeCell ref="CV87:CY87"/>
    <mergeCell ref="CZ87:DC87"/>
    <mergeCell ref="DD87:DG87"/>
    <mergeCell ref="DH86:DK86"/>
    <mergeCell ref="DH85:DK85"/>
    <mergeCell ref="CK85:CU85"/>
    <mergeCell ref="CV85:CY85"/>
    <mergeCell ref="CZ85:DC85"/>
    <mergeCell ref="DD85:DG85"/>
    <mergeCell ref="CK86:CU86"/>
    <mergeCell ref="CV86:CY86"/>
    <mergeCell ref="CZ86:DC86"/>
    <mergeCell ref="DD86:DG86"/>
    <mergeCell ref="CC83:CG83"/>
    <mergeCell ref="BX84:CB84"/>
    <mergeCell ref="BU84:BW84"/>
    <mergeCell ref="CC84:CG84"/>
    <mergeCell ref="DD84:DG84"/>
    <mergeCell ref="DH84:DK84"/>
    <mergeCell ref="DD83:DK83"/>
    <mergeCell ref="CV83:DC83"/>
    <mergeCell ref="BH95:BT95"/>
    <mergeCell ref="BU95:BW95"/>
    <mergeCell ref="BX95:CB95"/>
    <mergeCell ref="CC95:CG95"/>
    <mergeCell ref="CK84:CU84"/>
    <mergeCell ref="CV84:CY84"/>
    <mergeCell ref="CV92:CY92"/>
    <mergeCell ref="CK91:CU91"/>
    <mergeCell ref="CC86:CG86"/>
    <mergeCell ref="CK93:CU93"/>
    <mergeCell ref="CK82:DK82"/>
    <mergeCell ref="CK71:DK76"/>
    <mergeCell ref="BH94:BT94"/>
    <mergeCell ref="BU94:BW94"/>
    <mergeCell ref="BX94:CB94"/>
    <mergeCell ref="CC94:CG94"/>
    <mergeCell ref="CZ84:DC84"/>
    <mergeCell ref="BH83:BT83"/>
    <mergeCell ref="BU83:BW83"/>
    <mergeCell ref="BX83:CB83"/>
    <mergeCell ref="BH23:DK56"/>
    <mergeCell ref="BH63:CH68"/>
    <mergeCell ref="CK63:DK68"/>
    <mergeCell ref="BH70:CH70"/>
    <mergeCell ref="CM6:CO9"/>
    <mergeCell ref="CM10:CO11"/>
    <mergeCell ref="CI12:CJ13"/>
    <mergeCell ref="BR6:BT9"/>
    <mergeCell ref="BU6:BW9"/>
    <mergeCell ref="BX6:BZ9"/>
    <mergeCell ref="CA6:CC9"/>
    <mergeCell ref="CG6:CI9"/>
    <mergeCell ref="CV6:CX9"/>
    <mergeCell ref="AU8:AX9"/>
    <mergeCell ref="AU10:AX11"/>
    <mergeCell ref="AY8:BB9"/>
    <mergeCell ref="BC8:BF9"/>
    <mergeCell ref="BK8:BN9"/>
    <mergeCell ref="BO6:BQ9"/>
    <mergeCell ref="B43:BE95"/>
    <mergeCell ref="BU89:BW89"/>
    <mergeCell ref="BX89:CB89"/>
    <mergeCell ref="BU90:BW90"/>
    <mergeCell ref="BX90:CB90"/>
    <mergeCell ref="BU91:BW91"/>
    <mergeCell ref="BX91:CB91"/>
    <mergeCell ref="BH84:BT84"/>
    <mergeCell ref="BH85:BT85"/>
    <mergeCell ref="BU87:BW87"/>
    <mergeCell ref="B6:V6"/>
    <mergeCell ref="B7:V16"/>
    <mergeCell ref="X6:AR6"/>
    <mergeCell ref="BH62:CH62"/>
    <mergeCell ref="CD6:CF9"/>
    <mergeCell ref="B31:AB31"/>
    <mergeCell ref="AE31:BE31"/>
    <mergeCell ref="BG10:BJ11"/>
    <mergeCell ref="BK10:BN11"/>
    <mergeCell ref="AU6:BN7"/>
    <mergeCell ref="B23:AB23"/>
    <mergeCell ref="AE23:BE23"/>
    <mergeCell ref="B24:AB29"/>
    <mergeCell ref="AE24:BE29"/>
    <mergeCell ref="BG8:BJ9"/>
    <mergeCell ref="AY10:BB11"/>
    <mergeCell ref="BC10:BF11"/>
    <mergeCell ref="AU12:AV13"/>
    <mergeCell ref="AW12:BD13"/>
    <mergeCell ref="BE12:BF13"/>
    <mergeCell ref="CV93:CY93"/>
    <mergeCell ref="CZ93:DC93"/>
    <mergeCell ref="DD93:DG93"/>
    <mergeCell ref="B32:AB37"/>
    <mergeCell ref="AE32:BE37"/>
    <mergeCell ref="CV91:CY91"/>
    <mergeCell ref="CZ91:DC91"/>
    <mergeCell ref="DD91:DG91"/>
    <mergeCell ref="BX87:CB87"/>
    <mergeCell ref="BH87:BT87"/>
    <mergeCell ref="CJ10:CL11"/>
    <mergeCell ref="BO10:BQ11"/>
    <mergeCell ref="BR10:BT11"/>
    <mergeCell ref="BU10:BW11"/>
    <mergeCell ref="BX10:BZ11"/>
    <mergeCell ref="BU85:BW85"/>
    <mergeCell ref="BX85:CB85"/>
    <mergeCell ref="CC85:CG85"/>
    <mergeCell ref="CK70:DK70"/>
    <mergeCell ref="BH71:CH76"/>
    <mergeCell ref="CC87:CG87"/>
    <mergeCell ref="CA10:CC11"/>
    <mergeCell ref="CD10:CF11"/>
    <mergeCell ref="CG10:CI11"/>
    <mergeCell ref="BH86:BT86"/>
    <mergeCell ref="BU86:BW86"/>
    <mergeCell ref="BX86:CB86"/>
    <mergeCell ref="BG12:BN13"/>
    <mergeCell ref="BH82:CG82"/>
    <mergeCell ref="CH82:CH83"/>
    <mergeCell ref="CK62:DK62"/>
    <mergeCell ref="CJ6:CL9"/>
    <mergeCell ref="DE10:DG11"/>
    <mergeCell ref="DH10:DJ11"/>
    <mergeCell ref="CP6:CR9"/>
    <mergeCell ref="CS6:CU9"/>
    <mergeCell ref="CY6:DA9"/>
    <mergeCell ref="DB6:DD9"/>
    <mergeCell ref="DE6:DG9"/>
    <mergeCell ref="CS10:CU11"/>
    <mergeCell ref="CC92:CG92"/>
    <mergeCell ref="BU92:BW92"/>
    <mergeCell ref="BX92:CB92"/>
    <mergeCell ref="CC91:CG91"/>
    <mergeCell ref="BH92:BT92"/>
    <mergeCell ref="BH88:BT88"/>
    <mergeCell ref="BU88:BW88"/>
    <mergeCell ref="BX88:CB88"/>
    <mergeCell ref="BH93:BT93"/>
    <mergeCell ref="BU93:BW93"/>
    <mergeCell ref="CC88:CG88"/>
    <mergeCell ref="BH89:BT89"/>
    <mergeCell ref="CC89:CG89"/>
    <mergeCell ref="BX93:CB93"/>
    <mergeCell ref="CC93:CG93"/>
    <mergeCell ref="BH90:BT90"/>
    <mergeCell ref="CC90:CG90"/>
    <mergeCell ref="BH91:BT91"/>
  </mergeCells>
  <conditionalFormatting sqref="AU10:BN11">
    <cfRule type="cellIs" priority="1" dxfId="12" operator="equal" stopIfTrue="1">
      <formula>1</formula>
    </cfRule>
    <cfRule type="cellIs" priority="2" dxfId="13" operator="equal" stopIfTrue="1">
      <formula>2</formula>
    </cfRule>
  </conditionalFormatting>
  <conditionalFormatting sqref="BO10:DJ11">
    <cfRule type="cellIs" priority="3" dxfId="14" operator="equal" stopIfTrue="1">
      <formula>TRUE</formula>
    </cfRule>
    <cfRule type="cellIs" priority="4" dxfId="15" operator="equal" stopIfTrue="1">
      <formula>FALSE</formula>
    </cfRule>
  </conditionalFormatting>
  <printOptions horizontalCentered="1"/>
  <pageMargins left="0.15748031496062992" right="0.15748031496062992" top="0.15748031496062992" bottom="0.31496062992125984" header="0.15748031496062992" footer="0.15748031496062992"/>
  <pageSetup fitToHeight="1" fitToWidth="1" horizontalDpi="600" verticalDpi="600" orientation="landscape" paperSize="8" scale="62" r:id="rId4"/>
  <headerFooter alignWithMargins="0">
    <oddFooter>&amp;L&amp;7&amp;Z&amp;F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Ark2">
    <pageSetUpPr fitToPage="1"/>
  </sheetPr>
  <dimension ref="A1:BS62"/>
  <sheetViews>
    <sheetView showGridLines="0" view="pageBreakPreview" zoomScale="60" zoomScaleNormal="50" zoomScalePageLayoutView="0" workbookViewId="0" topLeftCell="A1">
      <selection activeCell="A1" sqref="A1"/>
    </sheetView>
  </sheetViews>
  <sheetFormatPr defaultColWidth="8.00390625" defaultRowHeight="14.25"/>
  <cols>
    <col min="1" max="1" width="4.625" style="141" customWidth="1"/>
    <col min="2" max="2" width="3.50390625" style="141" customWidth="1"/>
    <col min="3" max="3" width="28.75390625" style="141" customWidth="1"/>
    <col min="4" max="4" width="8.125" style="141" customWidth="1"/>
    <col min="5" max="5" width="11.50390625" style="141" customWidth="1"/>
    <col min="6" max="30" width="5.875" style="141" customWidth="1"/>
    <col min="31" max="70" width="6.00390625" style="141" customWidth="1"/>
    <col min="71" max="71" width="24.75390625" style="141" bestFit="1" customWidth="1"/>
    <col min="72" max="81" width="2.375" style="67" customWidth="1"/>
    <col min="82" max="16384" width="8.00390625" style="67" customWidth="1"/>
  </cols>
  <sheetData>
    <row r="1" spans="1:71" s="62" customFormat="1" ht="24.75" customHeight="1" thickBot="1">
      <c r="A1" s="51"/>
      <c r="B1" s="51"/>
      <c r="C1" s="52"/>
      <c r="D1" s="290" t="str">
        <f>"Projekt "&amp;'A3 rapport'!AO4</f>
        <v>Projekt </v>
      </c>
      <c r="E1" s="290"/>
      <c r="F1" s="290"/>
      <c r="G1" s="290"/>
      <c r="H1" s="290"/>
      <c r="I1" s="290"/>
      <c r="J1" s="290"/>
      <c r="K1" s="290"/>
      <c r="L1" s="290"/>
      <c r="M1" s="290"/>
      <c r="N1" s="290"/>
      <c r="O1" s="290"/>
      <c r="P1" s="290"/>
      <c r="Q1" s="290"/>
      <c r="R1" s="290"/>
      <c r="S1" s="290"/>
      <c r="T1" s="290"/>
      <c r="U1" s="290"/>
      <c r="V1" s="290"/>
      <c r="W1" s="290"/>
      <c r="X1" s="290"/>
      <c r="Y1" s="290"/>
      <c r="Z1" s="290"/>
      <c r="AA1" s="290"/>
      <c r="AB1" s="53"/>
      <c r="AC1" s="53"/>
      <c r="AD1" s="53"/>
      <c r="AE1" s="54"/>
      <c r="AF1" s="51"/>
      <c r="AG1" s="54"/>
      <c r="AH1" s="54"/>
      <c r="AI1" s="54"/>
      <c r="AJ1" s="55"/>
      <c r="AK1" s="56" t="s">
        <v>42</v>
      </c>
      <c r="AL1" s="54"/>
      <c r="AM1" s="57"/>
      <c r="AN1" s="51"/>
      <c r="AO1" s="51"/>
      <c r="AP1" s="51"/>
      <c r="AQ1" s="54"/>
      <c r="AR1" s="51"/>
      <c r="AS1" s="51"/>
      <c r="AT1" s="56" t="str">
        <f>"Ansvarlig "&amp;'A3 rapport'!AF9</f>
        <v>Ansvarlig </v>
      </c>
      <c r="AU1" s="51"/>
      <c r="AV1" s="58"/>
      <c r="AW1" s="51"/>
      <c r="AX1" s="51"/>
      <c r="AY1" s="51"/>
      <c r="AZ1" s="54"/>
      <c r="BA1" s="54"/>
      <c r="BB1" s="59"/>
      <c r="BC1" s="60"/>
      <c r="BD1" s="61"/>
      <c r="BE1" s="59"/>
      <c r="BF1" s="60"/>
      <c r="BG1" s="61"/>
      <c r="BH1" s="59"/>
      <c r="BI1" s="60"/>
      <c r="BJ1" s="61"/>
      <c r="BK1" s="59"/>
      <c r="BL1" s="60"/>
      <c r="BM1" s="61"/>
      <c r="BN1" s="59"/>
      <c r="BO1" s="60"/>
      <c r="BP1" s="60"/>
      <c r="BQ1" s="60"/>
      <c r="BR1" s="61"/>
      <c r="BS1" s="51"/>
    </row>
    <row r="2" spans="1:71" ht="12.7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284"/>
      <c r="BC2" s="285"/>
      <c r="BD2" s="286"/>
      <c r="BE2" s="284"/>
      <c r="BF2" s="285"/>
      <c r="BG2" s="286"/>
      <c r="BH2" s="63"/>
      <c r="BI2" s="64"/>
      <c r="BJ2" s="65"/>
      <c r="BK2" s="63"/>
      <c r="BL2" s="64"/>
      <c r="BM2" s="65"/>
      <c r="BN2" s="63"/>
      <c r="BO2" s="64"/>
      <c r="BP2" s="64"/>
      <c r="BQ2" s="64"/>
      <c r="BR2" s="65"/>
      <c r="BS2" s="66"/>
    </row>
    <row r="3" spans="1:71" ht="21" thickBot="1">
      <c r="A3" s="54"/>
      <c r="B3" s="54"/>
      <c r="C3" s="54"/>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54"/>
      <c r="AF3" s="54"/>
      <c r="AG3" s="54"/>
      <c r="AH3" s="54"/>
      <c r="AI3" s="58"/>
      <c r="AJ3" s="54"/>
      <c r="AK3" s="54"/>
      <c r="AL3" s="54"/>
      <c r="AM3" s="54"/>
      <c r="AN3" s="54"/>
      <c r="AO3" s="54"/>
      <c r="AP3" s="54"/>
      <c r="AQ3" s="54"/>
      <c r="AR3" s="54"/>
      <c r="AS3" s="54"/>
      <c r="AT3" s="54"/>
      <c r="AU3" s="54"/>
      <c r="AV3" s="54"/>
      <c r="AW3" s="54"/>
      <c r="AX3" s="54"/>
      <c r="AY3" s="54"/>
      <c r="AZ3" s="54"/>
      <c r="BA3" s="54"/>
      <c r="BB3" s="287"/>
      <c r="BC3" s="288"/>
      <c r="BD3" s="289"/>
      <c r="BE3" s="287"/>
      <c r="BF3" s="288"/>
      <c r="BG3" s="289"/>
      <c r="BH3" s="69"/>
      <c r="BI3" s="70"/>
      <c r="BJ3" s="71"/>
      <c r="BK3" s="69"/>
      <c r="BL3" s="70"/>
      <c r="BM3" s="71"/>
      <c r="BN3" s="69"/>
      <c r="BO3" s="70"/>
      <c r="BP3" s="70"/>
      <c r="BQ3" s="70"/>
      <c r="BR3" s="71"/>
      <c r="BS3" s="66"/>
    </row>
    <row r="4" spans="1:71" ht="13.5" thickBot="1">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72"/>
      <c r="BA4" s="72"/>
      <c r="BB4" s="73" t="s">
        <v>44</v>
      </c>
      <c r="BC4" s="74"/>
      <c r="BD4" s="74"/>
      <c r="BE4" s="74"/>
      <c r="BF4" s="74"/>
      <c r="BG4" s="74"/>
      <c r="BH4" s="74"/>
      <c r="BI4" s="74"/>
      <c r="BJ4" s="74"/>
      <c r="BK4" s="74"/>
      <c r="BL4" s="74"/>
      <c r="BM4" s="74"/>
      <c r="BN4" s="74"/>
      <c r="BO4" s="74"/>
      <c r="BP4" s="74"/>
      <c r="BQ4" s="74"/>
      <c r="BR4" s="75"/>
      <c r="BS4" s="66" t="s">
        <v>45</v>
      </c>
    </row>
    <row r="5" spans="1:71" ht="15" customHeight="1" thickBot="1">
      <c r="A5" s="76"/>
      <c r="B5" s="77"/>
      <c r="C5" s="77"/>
      <c r="D5" s="77"/>
      <c r="E5" s="77"/>
      <c r="F5" s="76"/>
      <c r="G5" s="77"/>
      <c r="H5" s="77" t="s">
        <v>46</v>
      </c>
      <c r="I5" s="77"/>
      <c r="J5" s="78"/>
      <c r="K5" s="76"/>
      <c r="L5" s="77"/>
      <c r="M5" s="77" t="s">
        <v>46</v>
      </c>
      <c r="N5" s="77"/>
      <c r="O5" s="78"/>
      <c r="P5" s="76"/>
      <c r="Q5" s="77"/>
      <c r="R5" s="77" t="s">
        <v>46</v>
      </c>
      <c r="S5" s="77"/>
      <c r="T5" s="78"/>
      <c r="U5" s="76"/>
      <c r="V5" s="77"/>
      <c r="W5" s="77" t="s">
        <v>46</v>
      </c>
      <c r="X5" s="77"/>
      <c r="Y5" s="78"/>
      <c r="Z5" s="76"/>
      <c r="AA5" s="77"/>
      <c r="AB5" s="77" t="s">
        <v>46</v>
      </c>
      <c r="AC5" s="77"/>
      <c r="AD5" s="78"/>
      <c r="AE5" s="76"/>
      <c r="AF5" s="77"/>
      <c r="AG5" s="77" t="s">
        <v>46</v>
      </c>
      <c r="AH5" s="77"/>
      <c r="AI5" s="78"/>
      <c r="AJ5" s="76"/>
      <c r="AK5" s="77"/>
      <c r="AL5" s="77" t="s">
        <v>46</v>
      </c>
      <c r="AM5" s="77"/>
      <c r="AN5" s="78"/>
      <c r="AO5" s="76"/>
      <c r="AP5" s="77"/>
      <c r="AQ5" s="77" t="s">
        <v>46</v>
      </c>
      <c r="AR5" s="77"/>
      <c r="AS5" s="78"/>
      <c r="AT5" s="76"/>
      <c r="AU5" s="77"/>
      <c r="AV5" s="77" t="s">
        <v>46</v>
      </c>
      <c r="AW5" s="77"/>
      <c r="AX5" s="78"/>
      <c r="AY5" s="76"/>
      <c r="AZ5" s="77"/>
      <c r="BA5" s="77" t="s">
        <v>46</v>
      </c>
      <c r="BB5" s="77"/>
      <c r="BC5" s="78"/>
      <c r="BD5" s="76"/>
      <c r="BE5" s="77"/>
      <c r="BF5" s="77" t="s">
        <v>46</v>
      </c>
      <c r="BG5" s="77"/>
      <c r="BH5" s="78"/>
      <c r="BI5" s="76"/>
      <c r="BJ5" s="77"/>
      <c r="BK5" s="77" t="s">
        <v>46</v>
      </c>
      <c r="BL5" s="77"/>
      <c r="BM5" s="78"/>
      <c r="BN5" s="76"/>
      <c r="BO5" s="77"/>
      <c r="BP5" s="77" t="s">
        <v>46</v>
      </c>
      <c r="BQ5" s="77"/>
      <c r="BR5" s="78"/>
      <c r="BS5" s="79"/>
    </row>
    <row r="6" spans="1:71" ht="14.25" customHeight="1" thickBot="1">
      <c r="A6" s="80" t="s">
        <v>47</v>
      </c>
      <c r="B6" s="81" t="s">
        <v>48</v>
      </c>
      <c r="C6" s="80" t="s">
        <v>49</v>
      </c>
      <c r="D6" s="82" t="s">
        <v>36</v>
      </c>
      <c r="E6" s="82" t="s">
        <v>50</v>
      </c>
      <c r="F6" s="83" t="s">
        <v>51</v>
      </c>
      <c r="G6" s="84" t="s">
        <v>52</v>
      </c>
      <c r="H6" s="84" t="s">
        <v>53</v>
      </c>
      <c r="I6" s="84" t="s">
        <v>54</v>
      </c>
      <c r="J6" s="85" t="s">
        <v>55</v>
      </c>
      <c r="K6" s="83" t="s">
        <v>51</v>
      </c>
      <c r="L6" s="84" t="s">
        <v>52</v>
      </c>
      <c r="M6" s="84" t="s">
        <v>53</v>
      </c>
      <c r="N6" s="84" t="s">
        <v>54</v>
      </c>
      <c r="O6" s="85" t="s">
        <v>55</v>
      </c>
      <c r="P6" s="83" t="s">
        <v>51</v>
      </c>
      <c r="Q6" s="84" t="s">
        <v>52</v>
      </c>
      <c r="R6" s="84" t="s">
        <v>53</v>
      </c>
      <c r="S6" s="84" t="s">
        <v>54</v>
      </c>
      <c r="T6" s="85" t="s">
        <v>55</v>
      </c>
      <c r="U6" s="83" t="s">
        <v>51</v>
      </c>
      <c r="V6" s="84" t="s">
        <v>52</v>
      </c>
      <c r="W6" s="84" t="s">
        <v>53</v>
      </c>
      <c r="X6" s="84" t="s">
        <v>54</v>
      </c>
      <c r="Y6" s="85" t="s">
        <v>55</v>
      </c>
      <c r="Z6" s="83" t="s">
        <v>51</v>
      </c>
      <c r="AA6" s="84" t="s">
        <v>52</v>
      </c>
      <c r="AB6" s="84" t="s">
        <v>53</v>
      </c>
      <c r="AC6" s="84" t="s">
        <v>54</v>
      </c>
      <c r="AD6" s="85" t="s">
        <v>55</v>
      </c>
      <c r="AE6" s="83" t="s">
        <v>51</v>
      </c>
      <c r="AF6" s="84" t="s">
        <v>52</v>
      </c>
      <c r="AG6" s="84" t="s">
        <v>53</v>
      </c>
      <c r="AH6" s="84" t="s">
        <v>54</v>
      </c>
      <c r="AI6" s="85" t="s">
        <v>55</v>
      </c>
      <c r="AJ6" s="83" t="s">
        <v>51</v>
      </c>
      <c r="AK6" s="84" t="s">
        <v>52</v>
      </c>
      <c r="AL6" s="84" t="s">
        <v>53</v>
      </c>
      <c r="AM6" s="84" t="s">
        <v>54</v>
      </c>
      <c r="AN6" s="85" t="s">
        <v>55</v>
      </c>
      <c r="AO6" s="83" t="s">
        <v>51</v>
      </c>
      <c r="AP6" s="84" t="s">
        <v>52</v>
      </c>
      <c r="AQ6" s="84" t="s">
        <v>53</v>
      </c>
      <c r="AR6" s="84" t="s">
        <v>54</v>
      </c>
      <c r="AS6" s="85" t="s">
        <v>55</v>
      </c>
      <c r="AT6" s="83" t="s">
        <v>51</v>
      </c>
      <c r="AU6" s="84" t="s">
        <v>52</v>
      </c>
      <c r="AV6" s="84" t="s">
        <v>53</v>
      </c>
      <c r="AW6" s="84" t="s">
        <v>54</v>
      </c>
      <c r="AX6" s="85" t="s">
        <v>55</v>
      </c>
      <c r="AY6" s="83" t="s">
        <v>51</v>
      </c>
      <c r="AZ6" s="84" t="s">
        <v>52</v>
      </c>
      <c r="BA6" s="84" t="s">
        <v>53</v>
      </c>
      <c r="BB6" s="84" t="s">
        <v>54</v>
      </c>
      <c r="BC6" s="85" t="s">
        <v>55</v>
      </c>
      <c r="BD6" s="83" t="s">
        <v>51</v>
      </c>
      <c r="BE6" s="84" t="s">
        <v>52</v>
      </c>
      <c r="BF6" s="84" t="s">
        <v>53</v>
      </c>
      <c r="BG6" s="84" t="s">
        <v>54</v>
      </c>
      <c r="BH6" s="85" t="s">
        <v>55</v>
      </c>
      <c r="BI6" s="83" t="s">
        <v>51</v>
      </c>
      <c r="BJ6" s="84" t="s">
        <v>52</v>
      </c>
      <c r="BK6" s="84" t="s">
        <v>53</v>
      </c>
      <c r="BL6" s="84" t="s">
        <v>54</v>
      </c>
      <c r="BM6" s="85" t="s">
        <v>55</v>
      </c>
      <c r="BN6" s="83" t="s">
        <v>51</v>
      </c>
      <c r="BO6" s="84" t="s">
        <v>52</v>
      </c>
      <c r="BP6" s="84" t="s">
        <v>53</v>
      </c>
      <c r="BQ6" s="84" t="s">
        <v>54</v>
      </c>
      <c r="BR6" s="85" t="s">
        <v>55</v>
      </c>
      <c r="BS6" s="86" t="s">
        <v>56</v>
      </c>
    </row>
    <row r="7" spans="1:71" ht="32.25" customHeight="1" thickBot="1">
      <c r="A7" s="87"/>
      <c r="B7" s="88"/>
      <c r="C7" s="89" t="s">
        <v>57</v>
      </c>
      <c r="D7" s="90"/>
      <c r="E7" s="91"/>
      <c r="F7" s="92"/>
      <c r="G7" s="93"/>
      <c r="H7" s="93"/>
      <c r="I7" s="93"/>
      <c r="J7" s="94"/>
      <c r="K7" s="92"/>
      <c r="L7" s="93"/>
      <c r="M7" s="93"/>
      <c r="N7" s="93"/>
      <c r="O7" s="94"/>
      <c r="P7" s="92"/>
      <c r="Q7" s="93"/>
      <c r="R7" s="93"/>
      <c r="S7" s="93"/>
      <c r="T7" s="94"/>
      <c r="U7" s="92"/>
      <c r="V7" s="93"/>
      <c r="W7" s="93"/>
      <c r="X7" s="93"/>
      <c r="Y7" s="94"/>
      <c r="Z7" s="92"/>
      <c r="AA7" s="93"/>
      <c r="AB7" s="93"/>
      <c r="AC7" s="93"/>
      <c r="AD7" s="94"/>
      <c r="AE7" s="92"/>
      <c r="AF7" s="93"/>
      <c r="AG7" s="93"/>
      <c r="AH7" s="93"/>
      <c r="AI7" s="94"/>
      <c r="AJ7" s="92"/>
      <c r="AK7" s="93"/>
      <c r="AL7" s="93"/>
      <c r="AM7" s="93"/>
      <c r="AN7" s="94"/>
      <c r="AO7" s="92"/>
      <c r="AP7" s="93"/>
      <c r="AQ7" s="93"/>
      <c r="AR7" s="93"/>
      <c r="AS7" s="94"/>
      <c r="AT7" s="92"/>
      <c r="AU7" s="93"/>
      <c r="AV7" s="93"/>
      <c r="AW7" s="93"/>
      <c r="AX7" s="94"/>
      <c r="AY7" s="92"/>
      <c r="AZ7" s="93"/>
      <c r="BA7" s="93"/>
      <c r="BB7" s="93"/>
      <c r="BC7" s="94"/>
      <c r="BD7" s="92"/>
      <c r="BE7" s="93"/>
      <c r="BF7" s="93"/>
      <c r="BG7" s="93"/>
      <c r="BH7" s="94"/>
      <c r="BI7" s="92"/>
      <c r="BJ7" s="93"/>
      <c r="BK7" s="93"/>
      <c r="BL7" s="93"/>
      <c r="BM7" s="94"/>
      <c r="BN7" s="92"/>
      <c r="BO7" s="93"/>
      <c r="BP7" s="93"/>
      <c r="BQ7" s="93"/>
      <c r="BR7" s="94"/>
      <c r="BS7" s="95"/>
    </row>
    <row r="8" spans="1:71" ht="34.5" customHeight="1">
      <c r="A8" s="96"/>
      <c r="B8" s="97"/>
      <c r="C8" s="98"/>
      <c r="D8" s="90"/>
      <c r="E8" s="91"/>
      <c r="F8" s="92"/>
      <c r="G8" s="93"/>
      <c r="H8" s="93"/>
      <c r="I8" s="93"/>
      <c r="J8" s="94"/>
      <c r="K8" s="92"/>
      <c r="L8" s="93"/>
      <c r="M8" s="93"/>
      <c r="N8" s="93"/>
      <c r="O8" s="94"/>
      <c r="P8" s="92"/>
      <c r="Q8" s="93"/>
      <c r="R8" s="93"/>
      <c r="S8" s="93"/>
      <c r="T8" s="94"/>
      <c r="U8" s="92"/>
      <c r="V8" s="93"/>
      <c r="W8" s="93"/>
      <c r="X8" s="93"/>
      <c r="Y8" s="94"/>
      <c r="Z8" s="92"/>
      <c r="AA8" s="93"/>
      <c r="AB8" s="93"/>
      <c r="AC8" s="93"/>
      <c r="AD8" s="94"/>
      <c r="AE8" s="92"/>
      <c r="AF8" s="93"/>
      <c r="AG8" s="93"/>
      <c r="AH8" s="93"/>
      <c r="AI8" s="94"/>
      <c r="AJ8" s="92"/>
      <c r="AK8" s="93"/>
      <c r="AL8" s="93"/>
      <c r="AM8" s="93"/>
      <c r="AN8" s="94"/>
      <c r="AO8" s="92"/>
      <c r="AP8" s="93"/>
      <c r="AQ8" s="93"/>
      <c r="AR8" s="93"/>
      <c r="AS8" s="94"/>
      <c r="AT8" s="92"/>
      <c r="AU8" s="93"/>
      <c r="AV8" s="93"/>
      <c r="AW8" s="93"/>
      <c r="AX8" s="94"/>
      <c r="AY8" s="92"/>
      <c r="AZ8" s="93"/>
      <c r="BA8" s="93"/>
      <c r="BB8" s="93"/>
      <c r="BC8" s="94"/>
      <c r="BD8" s="92"/>
      <c r="BE8" s="93"/>
      <c r="BF8" s="93"/>
      <c r="BG8" s="93"/>
      <c r="BH8" s="94"/>
      <c r="BI8" s="92"/>
      <c r="BJ8" s="93"/>
      <c r="BK8" s="93"/>
      <c r="BL8" s="93"/>
      <c r="BM8" s="94"/>
      <c r="BN8" s="92"/>
      <c r="BO8" s="93"/>
      <c r="BP8" s="93"/>
      <c r="BQ8" s="93"/>
      <c r="BR8" s="94"/>
      <c r="BS8" s="99"/>
    </row>
    <row r="9" spans="1:71" ht="34.5" customHeight="1">
      <c r="A9" s="100"/>
      <c r="B9" s="101"/>
      <c r="C9" s="102"/>
      <c r="D9" s="103"/>
      <c r="E9" s="104"/>
      <c r="F9" s="105"/>
      <c r="G9" s="106"/>
      <c r="H9" s="106"/>
      <c r="I9" s="106"/>
      <c r="J9" s="107"/>
      <c r="K9" s="105"/>
      <c r="L9" s="106"/>
      <c r="M9" s="106"/>
      <c r="N9" s="106"/>
      <c r="O9" s="107"/>
      <c r="P9" s="105"/>
      <c r="Q9" s="106"/>
      <c r="R9" s="106"/>
      <c r="S9" s="106"/>
      <c r="T9" s="107"/>
      <c r="U9" s="105"/>
      <c r="V9" s="106"/>
      <c r="W9" s="106"/>
      <c r="X9" s="106"/>
      <c r="Y9" s="107"/>
      <c r="Z9" s="105"/>
      <c r="AA9" s="106"/>
      <c r="AB9" s="106"/>
      <c r="AC9" s="106"/>
      <c r="AD9" s="107"/>
      <c r="AE9" s="105"/>
      <c r="AF9" s="106"/>
      <c r="AG9" s="106"/>
      <c r="AH9" s="106"/>
      <c r="AI9" s="107"/>
      <c r="AJ9" s="105"/>
      <c r="AK9" s="106"/>
      <c r="AL9" s="106"/>
      <c r="AM9" s="106"/>
      <c r="AN9" s="107"/>
      <c r="AO9" s="105"/>
      <c r="AP9" s="106"/>
      <c r="AQ9" s="106"/>
      <c r="AR9" s="106"/>
      <c r="AS9" s="107"/>
      <c r="AT9" s="105"/>
      <c r="AU9" s="106"/>
      <c r="AV9" s="106"/>
      <c r="AW9" s="106"/>
      <c r="AX9" s="107"/>
      <c r="AY9" s="105"/>
      <c r="AZ9" s="106"/>
      <c r="BA9" s="106"/>
      <c r="BB9" s="106"/>
      <c r="BC9" s="107"/>
      <c r="BD9" s="105"/>
      <c r="BE9" s="106"/>
      <c r="BF9" s="106"/>
      <c r="BG9" s="106"/>
      <c r="BH9" s="107"/>
      <c r="BI9" s="105"/>
      <c r="BJ9" s="106"/>
      <c r="BK9" s="106"/>
      <c r="BL9" s="106"/>
      <c r="BM9" s="107"/>
      <c r="BN9" s="105"/>
      <c r="BO9" s="106"/>
      <c r="BP9" s="106"/>
      <c r="BQ9" s="106"/>
      <c r="BR9" s="107"/>
      <c r="BS9" s="108"/>
    </row>
    <row r="10" spans="1:71" ht="34.5" customHeight="1">
      <c r="A10" s="100"/>
      <c r="B10" s="101"/>
      <c r="C10" s="102"/>
      <c r="D10" s="103"/>
      <c r="E10" s="104"/>
      <c r="F10" s="105"/>
      <c r="G10" s="106"/>
      <c r="H10" s="106"/>
      <c r="I10" s="106"/>
      <c r="J10" s="107"/>
      <c r="K10" s="105"/>
      <c r="L10" s="106"/>
      <c r="M10" s="106"/>
      <c r="N10" s="106"/>
      <c r="O10" s="107"/>
      <c r="P10" s="105"/>
      <c r="Q10" s="106"/>
      <c r="R10" s="106"/>
      <c r="S10" s="106"/>
      <c r="T10" s="107"/>
      <c r="U10" s="105"/>
      <c r="V10" s="106"/>
      <c r="W10" s="106"/>
      <c r="X10" s="106"/>
      <c r="Y10" s="107"/>
      <c r="Z10" s="105"/>
      <c r="AA10" s="106"/>
      <c r="AB10" s="106"/>
      <c r="AC10" s="106"/>
      <c r="AD10" s="107"/>
      <c r="AE10" s="105"/>
      <c r="AF10" s="106"/>
      <c r="AG10" s="106"/>
      <c r="AH10" s="106"/>
      <c r="AI10" s="107"/>
      <c r="AJ10" s="105"/>
      <c r="AK10" s="106"/>
      <c r="AL10" s="106"/>
      <c r="AM10" s="106"/>
      <c r="AN10" s="107"/>
      <c r="AO10" s="105"/>
      <c r="AP10" s="106"/>
      <c r="AQ10" s="106"/>
      <c r="AR10" s="106"/>
      <c r="AS10" s="107"/>
      <c r="AT10" s="105"/>
      <c r="AU10" s="106"/>
      <c r="AV10" s="106"/>
      <c r="AW10" s="106"/>
      <c r="AX10" s="107"/>
      <c r="AY10" s="105"/>
      <c r="AZ10" s="106"/>
      <c r="BA10" s="106"/>
      <c r="BB10" s="106"/>
      <c r="BC10" s="107"/>
      <c r="BD10" s="105"/>
      <c r="BE10" s="106"/>
      <c r="BF10" s="106"/>
      <c r="BG10" s="106"/>
      <c r="BH10" s="107"/>
      <c r="BI10" s="105"/>
      <c r="BJ10" s="106"/>
      <c r="BK10" s="106"/>
      <c r="BL10" s="106"/>
      <c r="BM10" s="107"/>
      <c r="BN10" s="105"/>
      <c r="BO10" s="106"/>
      <c r="BP10" s="106"/>
      <c r="BQ10" s="106"/>
      <c r="BR10" s="107"/>
      <c r="BS10" s="108"/>
    </row>
    <row r="11" spans="1:71" ht="34.5" customHeight="1">
      <c r="A11" s="100"/>
      <c r="B11" s="101"/>
      <c r="C11" s="109"/>
      <c r="D11" s="110"/>
      <c r="E11" s="111"/>
      <c r="F11" s="112"/>
      <c r="G11" s="113"/>
      <c r="H11" s="113"/>
      <c r="I11" s="113"/>
      <c r="J11" s="114"/>
      <c r="K11" s="112"/>
      <c r="L11" s="113"/>
      <c r="M11" s="113"/>
      <c r="N11" s="113"/>
      <c r="O11" s="114"/>
      <c r="P11" s="112"/>
      <c r="Q11" s="113"/>
      <c r="R11" s="113"/>
      <c r="S11" s="113"/>
      <c r="T11" s="114"/>
      <c r="U11" s="112"/>
      <c r="V11" s="113"/>
      <c r="W11" s="113"/>
      <c r="X11" s="113"/>
      <c r="Y11" s="114"/>
      <c r="Z11" s="112"/>
      <c r="AA11" s="113"/>
      <c r="AB11" s="113"/>
      <c r="AC11" s="113"/>
      <c r="AD11" s="114"/>
      <c r="AE11" s="112"/>
      <c r="AF11" s="113"/>
      <c r="AG11" s="113"/>
      <c r="AH11" s="113"/>
      <c r="AI11" s="114"/>
      <c r="AJ11" s="112"/>
      <c r="AK11" s="113"/>
      <c r="AL11" s="113"/>
      <c r="AM11" s="113"/>
      <c r="AN11" s="114"/>
      <c r="AO11" s="112"/>
      <c r="AP11" s="113"/>
      <c r="AQ11" s="113"/>
      <c r="AR11" s="113"/>
      <c r="AS11" s="114"/>
      <c r="AT11" s="112"/>
      <c r="AU11" s="113"/>
      <c r="AV11" s="113"/>
      <c r="AW11" s="113"/>
      <c r="AX11" s="114"/>
      <c r="AY11" s="112"/>
      <c r="AZ11" s="113"/>
      <c r="BA11" s="113"/>
      <c r="BB11" s="113"/>
      <c r="BC11" s="114"/>
      <c r="BD11" s="112"/>
      <c r="BE11" s="113"/>
      <c r="BF11" s="113"/>
      <c r="BG11" s="113"/>
      <c r="BH11" s="114"/>
      <c r="BI11" s="112"/>
      <c r="BJ11" s="113"/>
      <c r="BK11" s="113"/>
      <c r="BL11" s="113"/>
      <c r="BM11" s="114"/>
      <c r="BN11" s="112"/>
      <c r="BO11" s="113"/>
      <c r="BP11" s="113"/>
      <c r="BQ11" s="113"/>
      <c r="BR11" s="114"/>
      <c r="BS11" s="115"/>
    </row>
    <row r="12" spans="1:71" ht="34.5" customHeight="1">
      <c r="A12" s="100"/>
      <c r="B12" s="101"/>
      <c r="C12" s="116"/>
      <c r="D12" s="103"/>
      <c r="E12" s="104"/>
      <c r="F12" s="105"/>
      <c r="G12" s="106"/>
      <c r="H12" s="106"/>
      <c r="I12" s="106"/>
      <c r="J12" s="107"/>
      <c r="K12" s="105"/>
      <c r="L12" s="106"/>
      <c r="M12" s="106"/>
      <c r="N12" s="106"/>
      <c r="O12" s="107"/>
      <c r="P12" s="105"/>
      <c r="Q12" s="106"/>
      <c r="R12" s="106"/>
      <c r="S12" s="106"/>
      <c r="T12" s="107"/>
      <c r="U12" s="105"/>
      <c r="V12" s="106"/>
      <c r="W12" s="106"/>
      <c r="X12" s="106"/>
      <c r="Y12" s="107"/>
      <c r="Z12" s="105"/>
      <c r="AA12" s="106"/>
      <c r="AB12" s="106"/>
      <c r="AC12" s="106"/>
      <c r="AD12" s="107"/>
      <c r="AE12" s="105"/>
      <c r="AF12" s="106"/>
      <c r="AG12" s="106"/>
      <c r="AH12" s="106"/>
      <c r="AI12" s="107"/>
      <c r="AJ12" s="105"/>
      <c r="AK12" s="106"/>
      <c r="AL12" s="106"/>
      <c r="AM12" s="106"/>
      <c r="AN12" s="107"/>
      <c r="AO12" s="105"/>
      <c r="AP12" s="106"/>
      <c r="AQ12" s="106"/>
      <c r="AR12" s="106"/>
      <c r="AS12" s="107"/>
      <c r="AT12" s="105"/>
      <c r="AU12" s="106"/>
      <c r="AV12" s="106"/>
      <c r="AW12" s="106"/>
      <c r="AX12" s="107"/>
      <c r="AY12" s="105"/>
      <c r="AZ12" s="106"/>
      <c r="BA12" s="106"/>
      <c r="BB12" s="106"/>
      <c r="BC12" s="107"/>
      <c r="BD12" s="105"/>
      <c r="BE12" s="106"/>
      <c r="BF12" s="106"/>
      <c r="BG12" s="106"/>
      <c r="BH12" s="107"/>
      <c r="BI12" s="105"/>
      <c r="BJ12" s="106"/>
      <c r="BK12" s="106"/>
      <c r="BL12" s="106"/>
      <c r="BM12" s="107"/>
      <c r="BN12" s="105"/>
      <c r="BO12" s="106"/>
      <c r="BP12" s="106"/>
      <c r="BQ12" s="106"/>
      <c r="BR12" s="107"/>
      <c r="BS12" s="117"/>
    </row>
    <row r="13" spans="1:71" ht="34.5" customHeight="1">
      <c r="A13" s="100"/>
      <c r="B13" s="101"/>
      <c r="C13" s="116"/>
      <c r="D13" s="103"/>
      <c r="E13" s="104"/>
      <c r="F13" s="105"/>
      <c r="G13" s="106"/>
      <c r="H13" s="106"/>
      <c r="I13" s="106"/>
      <c r="J13" s="107"/>
      <c r="K13" s="105"/>
      <c r="L13" s="106"/>
      <c r="M13" s="106"/>
      <c r="N13" s="106"/>
      <c r="O13" s="107"/>
      <c r="P13" s="105"/>
      <c r="Q13" s="106"/>
      <c r="R13" s="106"/>
      <c r="S13" s="106"/>
      <c r="T13" s="107"/>
      <c r="U13" s="105"/>
      <c r="V13" s="106"/>
      <c r="W13" s="106"/>
      <c r="X13" s="106"/>
      <c r="Y13" s="107"/>
      <c r="Z13" s="105"/>
      <c r="AA13" s="106"/>
      <c r="AB13" s="106"/>
      <c r="AC13" s="106"/>
      <c r="AD13" s="107"/>
      <c r="AE13" s="105"/>
      <c r="AF13" s="106"/>
      <c r="AG13" s="106"/>
      <c r="AH13" s="106"/>
      <c r="AI13" s="107"/>
      <c r="AJ13" s="105"/>
      <c r="AK13" s="106"/>
      <c r="AL13" s="106"/>
      <c r="AM13" s="106"/>
      <c r="AN13" s="107"/>
      <c r="AO13" s="105"/>
      <c r="AP13" s="106"/>
      <c r="AQ13" s="106"/>
      <c r="AR13" s="106"/>
      <c r="AS13" s="107"/>
      <c r="AT13" s="105"/>
      <c r="AU13" s="106"/>
      <c r="AV13" s="106"/>
      <c r="AW13" s="106"/>
      <c r="AX13" s="107"/>
      <c r="AY13" s="105"/>
      <c r="AZ13" s="106"/>
      <c r="BA13" s="106"/>
      <c r="BB13" s="106"/>
      <c r="BC13" s="107"/>
      <c r="BD13" s="105"/>
      <c r="BE13" s="106"/>
      <c r="BF13" s="106"/>
      <c r="BG13" s="106"/>
      <c r="BH13" s="107"/>
      <c r="BI13" s="105"/>
      <c r="BJ13" s="106"/>
      <c r="BK13" s="106"/>
      <c r="BL13" s="106"/>
      <c r="BM13" s="107"/>
      <c r="BN13" s="105"/>
      <c r="BO13" s="106"/>
      <c r="BP13" s="106"/>
      <c r="BQ13" s="106"/>
      <c r="BR13" s="107"/>
      <c r="BS13" s="117"/>
    </row>
    <row r="14" spans="1:71" ht="34.5" customHeight="1">
      <c r="A14" s="100"/>
      <c r="B14" s="118"/>
      <c r="C14" s="119"/>
      <c r="D14" s="103"/>
      <c r="E14" s="104"/>
      <c r="F14" s="105"/>
      <c r="G14" s="106"/>
      <c r="H14" s="106"/>
      <c r="I14" s="106"/>
      <c r="J14" s="107"/>
      <c r="K14" s="105"/>
      <c r="L14" s="106"/>
      <c r="M14" s="106"/>
      <c r="N14" s="106"/>
      <c r="O14" s="107"/>
      <c r="P14" s="105"/>
      <c r="Q14" s="106"/>
      <c r="R14" s="106"/>
      <c r="S14" s="106"/>
      <c r="T14" s="107"/>
      <c r="U14" s="105"/>
      <c r="V14" s="106"/>
      <c r="W14" s="106"/>
      <c r="X14" s="106"/>
      <c r="Y14" s="107"/>
      <c r="Z14" s="105"/>
      <c r="AA14" s="106"/>
      <c r="AB14" s="106"/>
      <c r="AC14" s="106"/>
      <c r="AD14" s="107"/>
      <c r="AE14" s="105"/>
      <c r="AF14" s="106"/>
      <c r="AG14" s="106"/>
      <c r="AH14" s="106"/>
      <c r="AI14" s="107"/>
      <c r="AJ14" s="105"/>
      <c r="AK14" s="106"/>
      <c r="AL14" s="106"/>
      <c r="AM14" s="106"/>
      <c r="AN14" s="107"/>
      <c r="AO14" s="105"/>
      <c r="AP14" s="106"/>
      <c r="AQ14" s="106"/>
      <c r="AR14" s="106"/>
      <c r="AS14" s="107"/>
      <c r="AT14" s="105"/>
      <c r="AU14" s="106"/>
      <c r="AV14" s="106"/>
      <c r="AW14" s="106"/>
      <c r="AX14" s="107"/>
      <c r="AY14" s="105"/>
      <c r="AZ14" s="106"/>
      <c r="BA14" s="106"/>
      <c r="BB14" s="106"/>
      <c r="BC14" s="107"/>
      <c r="BD14" s="105"/>
      <c r="BE14" s="106"/>
      <c r="BF14" s="106"/>
      <c r="BG14" s="106"/>
      <c r="BH14" s="107"/>
      <c r="BI14" s="105"/>
      <c r="BJ14" s="106"/>
      <c r="BK14" s="106"/>
      <c r="BL14" s="106"/>
      <c r="BM14" s="107"/>
      <c r="BN14" s="105"/>
      <c r="BO14" s="106"/>
      <c r="BP14" s="106"/>
      <c r="BQ14" s="106"/>
      <c r="BR14" s="107"/>
      <c r="BS14" s="117"/>
    </row>
    <row r="15" spans="1:71" ht="34.5" customHeight="1">
      <c r="A15" s="100"/>
      <c r="B15" s="118"/>
      <c r="C15" s="120"/>
      <c r="D15" s="110"/>
      <c r="E15" s="111"/>
      <c r="F15" s="112"/>
      <c r="G15" s="113"/>
      <c r="H15" s="113"/>
      <c r="I15" s="113"/>
      <c r="J15" s="114"/>
      <c r="K15" s="112"/>
      <c r="L15" s="113"/>
      <c r="M15" s="113"/>
      <c r="N15" s="113"/>
      <c r="O15" s="114"/>
      <c r="P15" s="112"/>
      <c r="Q15" s="113"/>
      <c r="R15" s="113"/>
      <c r="S15" s="113"/>
      <c r="T15" s="114"/>
      <c r="U15" s="112"/>
      <c r="V15" s="113"/>
      <c r="W15" s="113"/>
      <c r="X15" s="113"/>
      <c r="Y15" s="114"/>
      <c r="Z15" s="112"/>
      <c r="AA15" s="113"/>
      <c r="AB15" s="113"/>
      <c r="AC15" s="113"/>
      <c r="AD15" s="114"/>
      <c r="AE15" s="112"/>
      <c r="AF15" s="113"/>
      <c r="AG15" s="113"/>
      <c r="AH15" s="113"/>
      <c r="AI15" s="114"/>
      <c r="AJ15" s="112"/>
      <c r="AK15" s="113"/>
      <c r="AL15" s="113"/>
      <c r="AM15" s="113"/>
      <c r="AN15" s="114"/>
      <c r="AO15" s="112"/>
      <c r="AP15" s="113"/>
      <c r="AQ15" s="113"/>
      <c r="AR15" s="113"/>
      <c r="AS15" s="114"/>
      <c r="AT15" s="112"/>
      <c r="AU15" s="113"/>
      <c r="AV15" s="113"/>
      <c r="AW15" s="113"/>
      <c r="AX15" s="114"/>
      <c r="AY15" s="112"/>
      <c r="AZ15" s="113"/>
      <c r="BA15" s="113"/>
      <c r="BB15" s="113"/>
      <c r="BC15" s="114"/>
      <c r="BD15" s="112"/>
      <c r="BE15" s="113"/>
      <c r="BF15" s="113"/>
      <c r="BG15" s="113"/>
      <c r="BH15" s="114"/>
      <c r="BI15" s="112"/>
      <c r="BJ15" s="113"/>
      <c r="BK15" s="113"/>
      <c r="BL15" s="113"/>
      <c r="BM15" s="114"/>
      <c r="BN15" s="112"/>
      <c r="BO15" s="113"/>
      <c r="BP15" s="113"/>
      <c r="BQ15" s="113"/>
      <c r="BR15" s="114"/>
      <c r="BS15" s="121"/>
    </row>
    <row r="16" spans="1:71" ht="34.5" customHeight="1">
      <c r="A16" s="100"/>
      <c r="B16" s="118"/>
      <c r="C16" s="120"/>
      <c r="D16" s="110"/>
      <c r="E16" s="111"/>
      <c r="F16" s="112"/>
      <c r="G16" s="113"/>
      <c r="H16" s="113"/>
      <c r="I16" s="113"/>
      <c r="J16" s="114"/>
      <c r="K16" s="112"/>
      <c r="L16" s="113"/>
      <c r="M16" s="113"/>
      <c r="N16" s="113"/>
      <c r="O16" s="114"/>
      <c r="P16" s="112"/>
      <c r="Q16" s="113"/>
      <c r="R16" s="113"/>
      <c r="S16" s="113"/>
      <c r="T16" s="114"/>
      <c r="U16" s="112"/>
      <c r="V16" s="113"/>
      <c r="W16" s="113"/>
      <c r="X16" s="113"/>
      <c r="Y16" s="114"/>
      <c r="Z16" s="112"/>
      <c r="AA16" s="113"/>
      <c r="AB16" s="113"/>
      <c r="AC16" s="113"/>
      <c r="AD16" s="114"/>
      <c r="AE16" s="112"/>
      <c r="AF16" s="113"/>
      <c r="AG16" s="113"/>
      <c r="AH16" s="113"/>
      <c r="AI16" s="114"/>
      <c r="AJ16" s="112"/>
      <c r="AK16" s="113"/>
      <c r="AL16" s="113"/>
      <c r="AM16" s="113"/>
      <c r="AN16" s="114"/>
      <c r="AO16" s="112"/>
      <c r="AP16" s="113"/>
      <c r="AQ16" s="113"/>
      <c r="AR16" s="113"/>
      <c r="AS16" s="114"/>
      <c r="AT16" s="112"/>
      <c r="AU16" s="113"/>
      <c r="AV16" s="113"/>
      <c r="AW16" s="113"/>
      <c r="AX16" s="114"/>
      <c r="AY16" s="112"/>
      <c r="AZ16" s="113"/>
      <c r="BA16" s="113"/>
      <c r="BB16" s="113"/>
      <c r="BC16" s="114"/>
      <c r="BD16" s="112"/>
      <c r="BE16" s="113"/>
      <c r="BF16" s="113"/>
      <c r="BG16" s="113"/>
      <c r="BH16" s="114"/>
      <c r="BI16" s="112"/>
      <c r="BJ16" s="113"/>
      <c r="BK16" s="113"/>
      <c r="BL16" s="113"/>
      <c r="BM16" s="114"/>
      <c r="BN16" s="112"/>
      <c r="BO16" s="113"/>
      <c r="BP16" s="113"/>
      <c r="BQ16" s="113"/>
      <c r="BR16" s="114"/>
      <c r="BS16" s="121"/>
    </row>
    <row r="17" spans="1:71" ht="34.5" customHeight="1">
      <c r="A17" s="100"/>
      <c r="B17" s="118"/>
      <c r="C17" s="120"/>
      <c r="D17" s="110"/>
      <c r="E17" s="111"/>
      <c r="F17" s="112"/>
      <c r="G17" s="113"/>
      <c r="H17" s="113"/>
      <c r="I17" s="113"/>
      <c r="J17" s="114"/>
      <c r="K17" s="112"/>
      <c r="L17" s="113"/>
      <c r="M17" s="113"/>
      <c r="N17" s="113"/>
      <c r="O17" s="114"/>
      <c r="P17" s="112"/>
      <c r="Q17" s="113"/>
      <c r="R17" s="113"/>
      <c r="S17" s="113"/>
      <c r="T17" s="114"/>
      <c r="U17" s="112"/>
      <c r="V17" s="113"/>
      <c r="W17" s="113"/>
      <c r="X17" s="113"/>
      <c r="Y17" s="114"/>
      <c r="Z17" s="112"/>
      <c r="AA17" s="113"/>
      <c r="AB17" s="113"/>
      <c r="AC17" s="113"/>
      <c r="AD17" s="114"/>
      <c r="AE17" s="112"/>
      <c r="AF17" s="113"/>
      <c r="AG17" s="113"/>
      <c r="AH17" s="113"/>
      <c r="AI17" s="114"/>
      <c r="AJ17" s="112"/>
      <c r="AK17" s="113"/>
      <c r="AL17" s="113"/>
      <c r="AM17" s="113"/>
      <c r="AN17" s="114"/>
      <c r="AO17" s="112"/>
      <c r="AP17" s="113"/>
      <c r="AQ17" s="113"/>
      <c r="AR17" s="113"/>
      <c r="AS17" s="114"/>
      <c r="AT17" s="112"/>
      <c r="AU17" s="113"/>
      <c r="AV17" s="113"/>
      <c r="AW17" s="113"/>
      <c r="AX17" s="114"/>
      <c r="AY17" s="112"/>
      <c r="AZ17" s="113"/>
      <c r="BA17" s="113"/>
      <c r="BB17" s="113"/>
      <c r="BC17" s="114"/>
      <c r="BD17" s="112"/>
      <c r="BE17" s="113"/>
      <c r="BF17" s="113"/>
      <c r="BG17" s="113"/>
      <c r="BH17" s="114"/>
      <c r="BI17" s="112"/>
      <c r="BJ17" s="113"/>
      <c r="BK17" s="113"/>
      <c r="BL17" s="113"/>
      <c r="BM17" s="114"/>
      <c r="BN17" s="112"/>
      <c r="BO17" s="113"/>
      <c r="BP17" s="113"/>
      <c r="BQ17" s="113"/>
      <c r="BR17" s="114"/>
      <c r="BS17" s="121"/>
    </row>
    <row r="18" spans="1:71" ht="34.5" customHeight="1">
      <c r="A18" s="100"/>
      <c r="B18" s="118"/>
      <c r="C18" s="120"/>
      <c r="D18" s="110"/>
      <c r="E18" s="111"/>
      <c r="F18" s="112"/>
      <c r="G18" s="113"/>
      <c r="H18" s="113"/>
      <c r="I18" s="113"/>
      <c r="J18" s="114"/>
      <c r="K18" s="112"/>
      <c r="L18" s="113"/>
      <c r="M18" s="113"/>
      <c r="N18" s="113"/>
      <c r="O18" s="114"/>
      <c r="P18" s="112"/>
      <c r="Q18" s="113"/>
      <c r="R18" s="113"/>
      <c r="S18" s="113"/>
      <c r="T18" s="114"/>
      <c r="U18" s="112"/>
      <c r="V18" s="113"/>
      <c r="W18" s="113"/>
      <c r="X18" s="113"/>
      <c r="Y18" s="114"/>
      <c r="Z18" s="112"/>
      <c r="AA18" s="113"/>
      <c r="AB18" s="113"/>
      <c r="AC18" s="113"/>
      <c r="AD18" s="114"/>
      <c r="AE18" s="112"/>
      <c r="AF18" s="113"/>
      <c r="AG18" s="113"/>
      <c r="AH18" s="113"/>
      <c r="AI18" s="114"/>
      <c r="AJ18" s="112"/>
      <c r="AK18" s="113"/>
      <c r="AL18" s="113"/>
      <c r="AM18" s="113"/>
      <c r="AN18" s="114"/>
      <c r="AO18" s="112"/>
      <c r="AP18" s="113"/>
      <c r="AQ18" s="113"/>
      <c r="AR18" s="113"/>
      <c r="AS18" s="114"/>
      <c r="AT18" s="112"/>
      <c r="AU18" s="113"/>
      <c r="AV18" s="113"/>
      <c r="AW18" s="113"/>
      <c r="AX18" s="114"/>
      <c r="AY18" s="112"/>
      <c r="AZ18" s="113"/>
      <c r="BA18" s="113"/>
      <c r="BB18" s="113"/>
      <c r="BC18" s="114"/>
      <c r="BD18" s="112"/>
      <c r="BE18" s="113"/>
      <c r="BF18" s="113"/>
      <c r="BG18" s="113"/>
      <c r="BH18" s="114"/>
      <c r="BI18" s="112"/>
      <c r="BJ18" s="113"/>
      <c r="BK18" s="113"/>
      <c r="BL18" s="113"/>
      <c r="BM18" s="114"/>
      <c r="BN18" s="112"/>
      <c r="BO18" s="113"/>
      <c r="BP18" s="113"/>
      <c r="BQ18" s="113"/>
      <c r="BR18" s="114"/>
      <c r="BS18" s="121"/>
    </row>
    <row r="19" spans="1:71" ht="34.5" customHeight="1">
      <c r="A19" s="100"/>
      <c r="B19" s="118"/>
      <c r="C19" s="120"/>
      <c r="D19" s="110"/>
      <c r="E19" s="111"/>
      <c r="F19" s="112"/>
      <c r="G19" s="113"/>
      <c r="H19" s="113"/>
      <c r="I19" s="113"/>
      <c r="J19" s="114"/>
      <c r="K19" s="112"/>
      <c r="L19" s="113"/>
      <c r="M19" s="113"/>
      <c r="N19" s="113"/>
      <c r="O19" s="114"/>
      <c r="P19" s="112"/>
      <c r="Q19" s="113"/>
      <c r="R19" s="113"/>
      <c r="S19" s="113"/>
      <c r="T19" s="114"/>
      <c r="U19" s="112"/>
      <c r="V19" s="113"/>
      <c r="W19" s="113"/>
      <c r="X19" s="113"/>
      <c r="Y19" s="114"/>
      <c r="Z19" s="112"/>
      <c r="AA19" s="113"/>
      <c r="AB19" s="113"/>
      <c r="AC19" s="113"/>
      <c r="AD19" s="114"/>
      <c r="AE19" s="112"/>
      <c r="AF19" s="113"/>
      <c r="AG19" s="113"/>
      <c r="AH19" s="113"/>
      <c r="AI19" s="114"/>
      <c r="AJ19" s="112"/>
      <c r="AK19" s="113"/>
      <c r="AL19" s="113"/>
      <c r="AM19" s="113"/>
      <c r="AN19" s="114"/>
      <c r="AO19" s="112"/>
      <c r="AP19" s="113"/>
      <c r="AQ19" s="113"/>
      <c r="AR19" s="113"/>
      <c r="AS19" s="114"/>
      <c r="AT19" s="112"/>
      <c r="AU19" s="113"/>
      <c r="AV19" s="113"/>
      <c r="AW19" s="113"/>
      <c r="AX19" s="114"/>
      <c r="AY19" s="112"/>
      <c r="AZ19" s="113"/>
      <c r="BA19" s="113"/>
      <c r="BB19" s="113"/>
      <c r="BC19" s="114"/>
      <c r="BD19" s="112"/>
      <c r="BE19" s="113"/>
      <c r="BF19" s="113"/>
      <c r="BG19" s="113"/>
      <c r="BH19" s="114"/>
      <c r="BI19" s="112"/>
      <c r="BJ19" s="113"/>
      <c r="BK19" s="113"/>
      <c r="BL19" s="113"/>
      <c r="BM19" s="114"/>
      <c r="BN19" s="112"/>
      <c r="BO19" s="113"/>
      <c r="BP19" s="113"/>
      <c r="BQ19" s="113"/>
      <c r="BR19" s="114"/>
      <c r="BS19" s="121"/>
    </row>
    <row r="20" spans="1:71" ht="34.5" customHeight="1">
      <c r="A20" s="100"/>
      <c r="B20" s="118"/>
      <c r="C20" s="120"/>
      <c r="D20" s="110"/>
      <c r="E20" s="111"/>
      <c r="F20" s="112"/>
      <c r="G20" s="113"/>
      <c r="H20" s="113"/>
      <c r="I20" s="113"/>
      <c r="J20" s="114"/>
      <c r="K20" s="112"/>
      <c r="L20" s="113"/>
      <c r="M20" s="113"/>
      <c r="N20" s="113"/>
      <c r="O20" s="114"/>
      <c r="P20" s="112"/>
      <c r="Q20" s="113"/>
      <c r="R20" s="113"/>
      <c r="S20" s="113"/>
      <c r="T20" s="114"/>
      <c r="U20" s="112"/>
      <c r="V20" s="113"/>
      <c r="W20" s="113"/>
      <c r="X20" s="113"/>
      <c r="Y20" s="114"/>
      <c r="Z20" s="112"/>
      <c r="AA20" s="113"/>
      <c r="AB20" s="113"/>
      <c r="AC20" s="113"/>
      <c r="AD20" s="114"/>
      <c r="AE20" s="112"/>
      <c r="AF20" s="113"/>
      <c r="AG20" s="113"/>
      <c r="AH20" s="113"/>
      <c r="AI20" s="114"/>
      <c r="AJ20" s="112"/>
      <c r="AK20" s="113"/>
      <c r="AL20" s="113"/>
      <c r="AM20" s="113"/>
      <c r="AN20" s="114"/>
      <c r="AO20" s="112"/>
      <c r="AP20" s="113"/>
      <c r="AQ20" s="113"/>
      <c r="AR20" s="113"/>
      <c r="AS20" s="114"/>
      <c r="AT20" s="112"/>
      <c r="AU20" s="113"/>
      <c r="AV20" s="113"/>
      <c r="AW20" s="113"/>
      <c r="AX20" s="114"/>
      <c r="AY20" s="112"/>
      <c r="AZ20" s="113"/>
      <c r="BA20" s="113"/>
      <c r="BB20" s="113"/>
      <c r="BC20" s="114"/>
      <c r="BD20" s="112"/>
      <c r="BE20" s="113"/>
      <c r="BF20" s="113"/>
      <c r="BG20" s="113"/>
      <c r="BH20" s="114"/>
      <c r="BI20" s="112"/>
      <c r="BJ20" s="113"/>
      <c r="BK20" s="113"/>
      <c r="BL20" s="113"/>
      <c r="BM20" s="114"/>
      <c r="BN20" s="112"/>
      <c r="BO20" s="113"/>
      <c r="BP20" s="113"/>
      <c r="BQ20" s="113"/>
      <c r="BR20" s="114"/>
      <c r="BS20" s="121"/>
    </row>
    <row r="21" spans="1:71" ht="34.5" customHeight="1">
      <c r="A21" s="100"/>
      <c r="B21" s="118"/>
      <c r="C21" s="120"/>
      <c r="D21" s="110"/>
      <c r="E21" s="111"/>
      <c r="F21" s="112"/>
      <c r="G21" s="113"/>
      <c r="H21" s="113"/>
      <c r="I21" s="113"/>
      <c r="J21" s="114"/>
      <c r="K21" s="112"/>
      <c r="L21" s="113"/>
      <c r="M21" s="113"/>
      <c r="N21" s="113"/>
      <c r="O21" s="114"/>
      <c r="P21" s="112"/>
      <c r="Q21" s="113"/>
      <c r="R21" s="113"/>
      <c r="S21" s="113"/>
      <c r="T21" s="114"/>
      <c r="U21" s="112"/>
      <c r="V21" s="113"/>
      <c r="W21" s="113"/>
      <c r="X21" s="113"/>
      <c r="Y21" s="114"/>
      <c r="Z21" s="112"/>
      <c r="AA21" s="113"/>
      <c r="AB21" s="113"/>
      <c r="AC21" s="113"/>
      <c r="AD21" s="114"/>
      <c r="AE21" s="112"/>
      <c r="AF21" s="113"/>
      <c r="AG21" s="113"/>
      <c r="AH21" s="113"/>
      <c r="AI21" s="114"/>
      <c r="AJ21" s="112"/>
      <c r="AK21" s="113"/>
      <c r="AL21" s="113"/>
      <c r="AM21" s="113"/>
      <c r="AN21" s="114"/>
      <c r="AO21" s="112"/>
      <c r="AP21" s="113"/>
      <c r="AQ21" s="113"/>
      <c r="AR21" s="113"/>
      <c r="AS21" s="114"/>
      <c r="AT21" s="112"/>
      <c r="AU21" s="113"/>
      <c r="AV21" s="113"/>
      <c r="AW21" s="113"/>
      <c r="AX21" s="114"/>
      <c r="AY21" s="112"/>
      <c r="AZ21" s="113"/>
      <c r="BA21" s="113"/>
      <c r="BB21" s="113"/>
      <c r="BC21" s="114"/>
      <c r="BD21" s="112"/>
      <c r="BE21" s="113"/>
      <c r="BF21" s="113"/>
      <c r="BG21" s="113"/>
      <c r="BH21" s="114"/>
      <c r="BI21" s="112"/>
      <c r="BJ21" s="113"/>
      <c r="BK21" s="113"/>
      <c r="BL21" s="113"/>
      <c r="BM21" s="114"/>
      <c r="BN21" s="112"/>
      <c r="BO21" s="113"/>
      <c r="BP21" s="113"/>
      <c r="BQ21" s="113"/>
      <c r="BR21" s="114"/>
      <c r="BS21" s="121"/>
    </row>
    <row r="22" spans="1:71" ht="34.5" customHeight="1">
      <c r="A22" s="100"/>
      <c r="B22" s="118"/>
      <c r="C22" s="120"/>
      <c r="D22" s="110"/>
      <c r="E22" s="111"/>
      <c r="F22" s="122"/>
      <c r="G22" s="123"/>
      <c r="H22" s="123"/>
      <c r="I22" s="123"/>
      <c r="J22" s="124"/>
      <c r="K22" s="122"/>
      <c r="L22" s="123"/>
      <c r="M22" s="123"/>
      <c r="N22" s="123"/>
      <c r="O22" s="124"/>
      <c r="P22" s="122"/>
      <c r="Q22" s="123"/>
      <c r="R22" s="123"/>
      <c r="S22" s="123"/>
      <c r="T22" s="124"/>
      <c r="U22" s="122"/>
      <c r="V22" s="123"/>
      <c r="W22" s="123"/>
      <c r="X22" s="123"/>
      <c r="Y22" s="124"/>
      <c r="Z22" s="122"/>
      <c r="AA22" s="123"/>
      <c r="AB22" s="123"/>
      <c r="AC22" s="123"/>
      <c r="AD22" s="124"/>
      <c r="AE22" s="122"/>
      <c r="AF22" s="123"/>
      <c r="AG22" s="123"/>
      <c r="AH22" s="123"/>
      <c r="AI22" s="124"/>
      <c r="AJ22" s="122"/>
      <c r="AK22" s="123"/>
      <c r="AL22" s="123"/>
      <c r="AM22" s="123"/>
      <c r="AN22" s="124"/>
      <c r="AO22" s="122"/>
      <c r="AP22" s="123"/>
      <c r="AQ22" s="123"/>
      <c r="AR22" s="123"/>
      <c r="AS22" s="124"/>
      <c r="AT22" s="122"/>
      <c r="AU22" s="123"/>
      <c r="AV22" s="123"/>
      <c r="AW22" s="123"/>
      <c r="AX22" s="124"/>
      <c r="AY22" s="122"/>
      <c r="AZ22" s="123"/>
      <c r="BA22" s="123"/>
      <c r="BB22" s="123"/>
      <c r="BC22" s="124"/>
      <c r="BD22" s="122"/>
      <c r="BE22" s="123"/>
      <c r="BF22" s="123"/>
      <c r="BG22" s="123"/>
      <c r="BH22" s="124"/>
      <c r="BI22" s="122"/>
      <c r="BJ22" s="123"/>
      <c r="BK22" s="123"/>
      <c r="BL22" s="123"/>
      <c r="BM22" s="124"/>
      <c r="BN22" s="122"/>
      <c r="BO22" s="123"/>
      <c r="BP22" s="123"/>
      <c r="BQ22" s="123"/>
      <c r="BR22" s="124"/>
      <c r="BS22" s="125"/>
    </row>
    <row r="23" spans="1:71" ht="34.5" customHeight="1">
      <c r="A23" s="100"/>
      <c r="B23" s="118"/>
      <c r="C23" s="126"/>
      <c r="D23" s="103"/>
      <c r="E23" s="104"/>
      <c r="F23" s="127"/>
      <c r="G23" s="128"/>
      <c r="H23" s="128"/>
      <c r="I23" s="128"/>
      <c r="J23" s="129"/>
      <c r="K23" s="127"/>
      <c r="L23" s="128"/>
      <c r="M23" s="128"/>
      <c r="N23" s="128"/>
      <c r="O23" s="129"/>
      <c r="P23" s="127"/>
      <c r="Q23" s="128"/>
      <c r="R23" s="128"/>
      <c r="S23" s="128"/>
      <c r="T23" s="129"/>
      <c r="U23" s="127"/>
      <c r="V23" s="128"/>
      <c r="W23" s="128"/>
      <c r="X23" s="128"/>
      <c r="Y23" s="129"/>
      <c r="Z23" s="127"/>
      <c r="AA23" s="128"/>
      <c r="AB23" s="128"/>
      <c r="AC23" s="128"/>
      <c r="AD23" s="129"/>
      <c r="AE23" s="127"/>
      <c r="AF23" s="128"/>
      <c r="AG23" s="128"/>
      <c r="AH23" s="128"/>
      <c r="AI23" s="129"/>
      <c r="AJ23" s="127"/>
      <c r="AK23" s="128"/>
      <c r="AL23" s="128"/>
      <c r="AM23" s="128"/>
      <c r="AN23" s="129"/>
      <c r="AO23" s="127"/>
      <c r="AP23" s="128"/>
      <c r="AQ23" s="128"/>
      <c r="AR23" s="128"/>
      <c r="AS23" s="129"/>
      <c r="AT23" s="127"/>
      <c r="AU23" s="128"/>
      <c r="AV23" s="128"/>
      <c r="AW23" s="128"/>
      <c r="AX23" s="129"/>
      <c r="AY23" s="127"/>
      <c r="AZ23" s="128"/>
      <c r="BA23" s="128"/>
      <c r="BB23" s="128"/>
      <c r="BC23" s="129"/>
      <c r="BD23" s="127"/>
      <c r="BE23" s="128"/>
      <c r="BF23" s="128"/>
      <c r="BG23" s="128"/>
      <c r="BH23" s="129"/>
      <c r="BI23" s="127"/>
      <c r="BJ23" s="128"/>
      <c r="BK23" s="128"/>
      <c r="BL23" s="128"/>
      <c r="BM23" s="129"/>
      <c r="BN23" s="127"/>
      <c r="BO23" s="128"/>
      <c r="BP23" s="128"/>
      <c r="BQ23" s="128"/>
      <c r="BR23" s="129"/>
      <c r="BS23" s="130"/>
    </row>
    <row r="24" spans="1:71" ht="34.5" customHeight="1">
      <c r="A24" s="100"/>
      <c r="B24" s="118"/>
      <c r="C24" s="126"/>
      <c r="D24" s="103"/>
      <c r="E24" s="104"/>
      <c r="F24" s="127"/>
      <c r="G24" s="128"/>
      <c r="H24" s="128"/>
      <c r="I24" s="128"/>
      <c r="J24" s="129"/>
      <c r="K24" s="127"/>
      <c r="L24" s="128"/>
      <c r="M24" s="128"/>
      <c r="N24" s="128"/>
      <c r="O24" s="129"/>
      <c r="P24" s="127"/>
      <c r="Q24" s="128"/>
      <c r="R24" s="128"/>
      <c r="S24" s="128"/>
      <c r="T24" s="129"/>
      <c r="U24" s="127"/>
      <c r="V24" s="128"/>
      <c r="W24" s="128"/>
      <c r="X24" s="128"/>
      <c r="Y24" s="129"/>
      <c r="Z24" s="127"/>
      <c r="AA24" s="128"/>
      <c r="AB24" s="128"/>
      <c r="AC24" s="128"/>
      <c r="AD24" s="129"/>
      <c r="AE24" s="127"/>
      <c r="AF24" s="128"/>
      <c r="AG24" s="128"/>
      <c r="AH24" s="128"/>
      <c r="AI24" s="129"/>
      <c r="AJ24" s="127"/>
      <c r="AK24" s="128"/>
      <c r="AL24" s="128"/>
      <c r="AM24" s="128"/>
      <c r="AN24" s="129"/>
      <c r="AO24" s="127"/>
      <c r="AP24" s="128"/>
      <c r="AQ24" s="128"/>
      <c r="AR24" s="128"/>
      <c r="AS24" s="129"/>
      <c r="AT24" s="127"/>
      <c r="AU24" s="128"/>
      <c r="AV24" s="128"/>
      <c r="AW24" s="128"/>
      <c r="AX24" s="129"/>
      <c r="AY24" s="127"/>
      <c r="AZ24" s="128"/>
      <c r="BA24" s="128"/>
      <c r="BB24" s="128"/>
      <c r="BC24" s="129"/>
      <c r="BD24" s="127"/>
      <c r="BE24" s="128"/>
      <c r="BF24" s="128"/>
      <c r="BG24" s="128"/>
      <c r="BH24" s="129"/>
      <c r="BI24" s="127"/>
      <c r="BJ24" s="128"/>
      <c r="BK24" s="128"/>
      <c r="BL24" s="128"/>
      <c r="BM24" s="129"/>
      <c r="BN24" s="127"/>
      <c r="BO24" s="128"/>
      <c r="BP24" s="128"/>
      <c r="BQ24" s="128"/>
      <c r="BR24" s="129"/>
      <c r="BS24" s="130"/>
    </row>
    <row r="25" spans="1:71" ht="34.5" customHeight="1">
      <c r="A25" s="100"/>
      <c r="B25" s="118"/>
      <c r="C25" s="126"/>
      <c r="D25" s="103"/>
      <c r="E25" s="104"/>
      <c r="F25" s="127"/>
      <c r="G25" s="128"/>
      <c r="H25" s="128"/>
      <c r="I25" s="128"/>
      <c r="J25" s="129"/>
      <c r="K25" s="127"/>
      <c r="L25" s="128"/>
      <c r="M25" s="128"/>
      <c r="N25" s="128"/>
      <c r="O25" s="129"/>
      <c r="P25" s="127"/>
      <c r="Q25" s="128"/>
      <c r="R25" s="128"/>
      <c r="S25" s="128"/>
      <c r="T25" s="129"/>
      <c r="U25" s="127"/>
      <c r="V25" s="128"/>
      <c r="W25" s="128"/>
      <c r="X25" s="128"/>
      <c r="Y25" s="129"/>
      <c r="Z25" s="127"/>
      <c r="AA25" s="128"/>
      <c r="AB25" s="128"/>
      <c r="AC25" s="128"/>
      <c r="AD25" s="129"/>
      <c r="AE25" s="127"/>
      <c r="AF25" s="128"/>
      <c r="AG25" s="128"/>
      <c r="AH25" s="128"/>
      <c r="AI25" s="129"/>
      <c r="AJ25" s="127"/>
      <c r="AK25" s="128"/>
      <c r="AL25" s="128"/>
      <c r="AM25" s="128"/>
      <c r="AN25" s="129"/>
      <c r="AO25" s="127"/>
      <c r="AP25" s="128"/>
      <c r="AQ25" s="128"/>
      <c r="AR25" s="128"/>
      <c r="AS25" s="129"/>
      <c r="AT25" s="127"/>
      <c r="AU25" s="128"/>
      <c r="AV25" s="128"/>
      <c r="AW25" s="128"/>
      <c r="AX25" s="129"/>
      <c r="AY25" s="127"/>
      <c r="AZ25" s="128"/>
      <c r="BA25" s="128"/>
      <c r="BB25" s="128"/>
      <c r="BC25" s="129"/>
      <c r="BD25" s="127"/>
      <c r="BE25" s="128"/>
      <c r="BF25" s="128"/>
      <c r="BG25" s="128"/>
      <c r="BH25" s="129"/>
      <c r="BI25" s="127"/>
      <c r="BJ25" s="128"/>
      <c r="BK25" s="128"/>
      <c r="BL25" s="128"/>
      <c r="BM25" s="129"/>
      <c r="BN25" s="127"/>
      <c r="BO25" s="128"/>
      <c r="BP25" s="128"/>
      <c r="BQ25" s="128"/>
      <c r="BR25" s="129"/>
      <c r="BS25" s="130"/>
    </row>
    <row r="26" spans="1:71" ht="34.5" customHeight="1">
      <c r="A26" s="100"/>
      <c r="B26" s="118"/>
      <c r="C26" s="131"/>
      <c r="D26" s="110"/>
      <c r="E26" s="111"/>
      <c r="F26" s="122"/>
      <c r="G26" s="123"/>
      <c r="H26" s="123"/>
      <c r="I26" s="123"/>
      <c r="J26" s="124"/>
      <c r="K26" s="122"/>
      <c r="L26" s="123"/>
      <c r="M26" s="123"/>
      <c r="N26" s="123"/>
      <c r="O26" s="124"/>
      <c r="P26" s="122"/>
      <c r="Q26" s="123"/>
      <c r="R26" s="123"/>
      <c r="S26" s="123"/>
      <c r="T26" s="124"/>
      <c r="U26" s="122"/>
      <c r="V26" s="123"/>
      <c r="W26" s="123"/>
      <c r="X26" s="123"/>
      <c r="Y26" s="124"/>
      <c r="Z26" s="122"/>
      <c r="AA26" s="123"/>
      <c r="AB26" s="123"/>
      <c r="AC26" s="123"/>
      <c r="AD26" s="124"/>
      <c r="AE26" s="122"/>
      <c r="AF26" s="123"/>
      <c r="AG26" s="123"/>
      <c r="AH26" s="123"/>
      <c r="AI26" s="124"/>
      <c r="AJ26" s="122"/>
      <c r="AK26" s="123"/>
      <c r="AL26" s="123"/>
      <c r="AM26" s="123"/>
      <c r="AN26" s="124"/>
      <c r="AO26" s="122"/>
      <c r="AP26" s="123"/>
      <c r="AQ26" s="123"/>
      <c r="AR26" s="123"/>
      <c r="AS26" s="124"/>
      <c r="AT26" s="122"/>
      <c r="AU26" s="123"/>
      <c r="AV26" s="123"/>
      <c r="AW26" s="123"/>
      <c r="AX26" s="124"/>
      <c r="AY26" s="122"/>
      <c r="AZ26" s="123"/>
      <c r="BA26" s="123"/>
      <c r="BB26" s="123"/>
      <c r="BC26" s="124"/>
      <c r="BD26" s="122"/>
      <c r="BE26" s="123"/>
      <c r="BF26" s="123"/>
      <c r="BG26" s="123"/>
      <c r="BH26" s="124"/>
      <c r="BI26" s="122"/>
      <c r="BJ26" s="123"/>
      <c r="BK26" s="123"/>
      <c r="BL26" s="123"/>
      <c r="BM26" s="124"/>
      <c r="BN26" s="122"/>
      <c r="BO26" s="123"/>
      <c r="BP26" s="123"/>
      <c r="BQ26" s="123"/>
      <c r="BR26" s="124"/>
      <c r="BS26" s="125"/>
    </row>
    <row r="27" spans="1:71" ht="34.5" customHeight="1">
      <c r="A27" s="100"/>
      <c r="B27" s="118"/>
      <c r="C27" s="126"/>
      <c r="D27" s="103"/>
      <c r="E27" s="104"/>
      <c r="F27" s="127"/>
      <c r="G27" s="128"/>
      <c r="H27" s="128"/>
      <c r="I27" s="128"/>
      <c r="J27" s="129"/>
      <c r="K27" s="127"/>
      <c r="L27" s="128"/>
      <c r="M27" s="128"/>
      <c r="N27" s="128"/>
      <c r="O27" s="129"/>
      <c r="P27" s="127"/>
      <c r="Q27" s="128"/>
      <c r="R27" s="128"/>
      <c r="S27" s="128"/>
      <c r="T27" s="129"/>
      <c r="U27" s="127"/>
      <c r="V27" s="128"/>
      <c r="W27" s="128"/>
      <c r="X27" s="128"/>
      <c r="Y27" s="129"/>
      <c r="Z27" s="127"/>
      <c r="AA27" s="128"/>
      <c r="AB27" s="128"/>
      <c r="AC27" s="128"/>
      <c r="AD27" s="129"/>
      <c r="AE27" s="127"/>
      <c r="AF27" s="128"/>
      <c r="AG27" s="128"/>
      <c r="AH27" s="128"/>
      <c r="AI27" s="129"/>
      <c r="AJ27" s="127"/>
      <c r="AK27" s="128"/>
      <c r="AL27" s="128"/>
      <c r="AM27" s="128"/>
      <c r="AN27" s="129"/>
      <c r="AO27" s="127"/>
      <c r="AP27" s="128"/>
      <c r="AQ27" s="128"/>
      <c r="AR27" s="128"/>
      <c r="AS27" s="129"/>
      <c r="AT27" s="127"/>
      <c r="AU27" s="128"/>
      <c r="AV27" s="128"/>
      <c r="AW27" s="128"/>
      <c r="AX27" s="129"/>
      <c r="AY27" s="127"/>
      <c r="AZ27" s="128"/>
      <c r="BA27" s="128"/>
      <c r="BB27" s="128"/>
      <c r="BC27" s="129"/>
      <c r="BD27" s="127"/>
      <c r="BE27" s="128"/>
      <c r="BF27" s="128"/>
      <c r="BG27" s="128"/>
      <c r="BH27" s="129"/>
      <c r="BI27" s="127"/>
      <c r="BJ27" s="128"/>
      <c r="BK27" s="128"/>
      <c r="BL27" s="128"/>
      <c r="BM27" s="129"/>
      <c r="BN27" s="127"/>
      <c r="BO27" s="128"/>
      <c r="BP27" s="128"/>
      <c r="BQ27" s="128"/>
      <c r="BR27" s="129"/>
      <c r="BS27" s="130"/>
    </row>
    <row r="28" spans="1:71" ht="34.5" customHeight="1">
      <c r="A28" s="100"/>
      <c r="B28" s="118"/>
      <c r="C28" s="126"/>
      <c r="D28" s="103"/>
      <c r="E28" s="104"/>
      <c r="F28" s="127"/>
      <c r="G28" s="128"/>
      <c r="H28" s="128"/>
      <c r="I28" s="128"/>
      <c r="J28" s="129"/>
      <c r="K28" s="127"/>
      <c r="L28" s="128"/>
      <c r="M28" s="128"/>
      <c r="N28" s="128"/>
      <c r="O28" s="129"/>
      <c r="P28" s="127"/>
      <c r="Q28" s="128"/>
      <c r="R28" s="128"/>
      <c r="S28" s="128"/>
      <c r="T28" s="129"/>
      <c r="U28" s="127"/>
      <c r="V28" s="128"/>
      <c r="W28" s="128"/>
      <c r="X28" s="128"/>
      <c r="Y28" s="129"/>
      <c r="Z28" s="127"/>
      <c r="AA28" s="128"/>
      <c r="AB28" s="128"/>
      <c r="AC28" s="128"/>
      <c r="AD28" s="129"/>
      <c r="AE28" s="127"/>
      <c r="AF28" s="128"/>
      <c r="AG28" s="128"/>
      <c r="AH28" s="128"/>
      <c r="AI28" s="129"/>
      <c r="AJ28" s="127"/>
      <c r="AK28" s="128"/>
      <c r="AL28" s="128"/>
      <c r="AM28" s="128"/>
      <c r="AN28" s="129"/>
      <c r="AO28" s="127"/>
      <c r="AP28" s="128"/>
      <c r="AQ28" s="128"/>
      <c r="AR28" s="128"/>
      <c r="AS28" s="129"/>
      <c r="AT28" s="127"/>
      <c r="AU28" s="128"/>
      <c r="AV28" s="128"/>
      <c r="AW28" s="128"/>
      <c r="AX28" s="129"/>
      <c r="AY28" s="127"/>
      <c r="AZ28" s="128"/>
      <c r="BA28" s="128"/>
      <c r="BB28" s="128"/>
      <c r="BC28" s="129"/>
      <c r="BD28" s="127"/>
      <c r="BE28" s="128"/>
      <c r="BF28" s="128"/>
      <c r="BG28" s="128"/>
      <c r="BH28" s="129"/>
      <c r="BI28" s="127"/>
      <c r="BJ28" s="128"/>
      <c r="BK28" s="128"/>
      <c r="BL28" s="128"/>
      <c r="BM28" s="129"/>
      <c r="BN28" s="127"/>
      <c r="BO28" s="128"/>
      <c r="BP28" s="128"/>
      <c r="BQ28" s="128"/>
      <c r="BR28" s="129"/>
      <c r="BS28" s="130"/>
    </row>
    <row r="29" spans="1:71" ht="34.5" customHeight="1">
      <c r="A29" s="100"/>
      <c r="B29" s="118"/>
      <c r="C29" s="126"/>
      <c r="D29" s="103"/>
      <c r="E29" s="104"/>
      <c r="F29" s="127"/>
      <c r="G29" s="128"/>
      <c r="H29" s="128"/>
      <c r="I29" s="128"/>
      <c r="J29" s="129"/>
      <c r="K29" s="127"/>
      <c r="L29" s="128"/>
      <c r="M29" s="128"/>
      <c r="N29" s="128"/>
      <c r="O29" s="129"/>
      <c r="P29" s="127"/>
      <c r="Q29" s="128"/>
      <c r="R29" s="128"/>
      <c r="S29" s="128"/>
      <c r="T29" s="129"/>
      <c r="U29" s="127"/>
      <c r="V29" s="128"/>
      <c r="W29" s="128"/>
      <c r="X29" s="128"/>
      <c r="Y29" s="129"/>
      <c r="Z29" s="127"/>
      <c r="AA29" s="128"/>
      <c r="AB29" s="128"/>
      <c r="AC29" s="128"/>
      <c r="AD29" s="129"/>
      <c r="AE29" s="127"/>
      <c r="AF29" s="128"/>
      <c r="AG29" s="128"/>
      <c r="AH29" s="128"/>
      <c r="AI29" s="129"/>
      <c r="AJ29" s="127"/>
      <c r="AK29" s="128"/>
      <c r="AL29" s="128"/>
      <c r="AM29" s="128"/>
      <c r="AN29" s="129"/>
      <c r="AO29" s="127"/>
      <c r="AP29" s="128"/>
      <c r="AQ29" s="128"/>
      <c r="AR29" s="128"/>
      <c r="AS29" s="129"/>
      <c r="AT29" s="127"/>
      <c r="AU29" s="128"/>
      <c r="AV29" s="128"/>
      <c r="AW29" s="128"/>
      <c r="AX29" s="129"/>
      <c r="AY29" s="127"/>
      <c r="AZ29" s="128"/>
      <c r="BA29" s="128"/>
      <c r="BB29" s="128"/>
      <c r="BC29" s="129"/>
      <c r="BD29" s="127"/>
      <c r="BE29" s="128"/>
      <c r="BF29" s="128"/>
      <c r="BG29" s="128"/>
      <c r="BH29" s="129"/>
      <c r="BI29" s="127"/>
      <c r="BJ29" s="128"/>
      <c r="BK29" s="128"/>
      <c r="BL29" s="128"/>
      <c r="BM29" s="129"/>
      <c r="BN29" s="127"/>
      <c r="BO29" s="128"/>
      <c r="BP29" s="128"/>
      <c r="BQ29" s="128"/>
      <c r="BR29" s="129"/>
      <c r="BS29" s="130"/>
    </row>
    <row r="30" spans="1:71" ht="34.5" customHeight="1">
      <c r="A30" s="100"/>
      <c r="B30" s="118"/>
      <c r="C30" s="126"/>
      <c r="D30" s="103"/>
      <c r="E30" s="104"/>
      <c r="F30" s="127"/>
      <c r="G30" s="128"/>
      <c r="H30" s="128"/>
      <c r="I30" s="128"/>
      <c r="J30" s="129"/>
      <c r="K30" s="127"/>
      <c r="L30" s="128"/>
      <c r="M30" s="128"/>
      <c r="N30" s="128"/>
      <c r="O30" s="129"/>
      <c r="P30" s="127"/>
      <c r="Q30" s="128"/>
      <c r="R30" s="128"/>
      <c r="S30" s="128"/>
      <c r="T30" s="129"/>
      <c r="U30" s="127"/>
      <c r="V30" s="128"/>
      <c r="W30" s="128"/>
      <c r="X30" s="128"/>
      <c r="Y30" s="129"/>
      <c r="Z30" s="127"/>
      <c r="AA30" s="128"/>
      <c r="AB30" s="128"/>
      <c r="AC30" s="128"/>
      <c r="AD30" s="129"/>
      <c r="AE30" s="127"/>
      <c r="AF30" s="128"/>
      <c r="AG30" s="128"/>
      <c r="AH30" s="128"/>
      <c r="AI30" s="129"/>
      <c r="AJ30" s="127"/>
      <c r="AK30" s="128"/>
      <c r="AL30" s="128"/>
      <c r="AM30" s="128"/>
      <c r="AN30" s="129"/>
      <c r="AO30" s="127"/>
      <c r="AP30" s="128"/>
      <c r="AQ30" s="128"/>
      <c r="AR30" s="128"/>
      <c r="AS30" s="129"/>
      <c r="AT30" s="127"/>
      <c r="AU30" s="128"/>
      <c r="AV30" s="128"/>
      <c r="AW30" s="128"/>
      <c r="AX30" s="129"/>
      <c r="AY30" s="127"/>
      <c r="AZ30" s="128"/>
      <c r="BA30" s="128"/>
      <c r="BB30" s="128"/>
      <c r="BC30" s="129"/>
      <c r="BD30" s="127"/>
      <c r="BE30" s="128"/>
      <c r="BF30" s="128"/>
      <c r="BG30" s="128"/>
      <c r="BH30" s="129"/>
      <c r="BI30" s="127"/>
      <c r="BJ30" s="128"/>
      <c r="BK30" s="128"/>
      <c r="BL30" s="128"/>
      <c r="BM30" s="129"/>
      <c r="BN30" s="127"/>
      <c r="BO30" s="128"/>
      <c r="BP30" s="128"/>
      <c r="BQ30" s="128"/>
      <c r="BR30" s="129"/>
      <c r="BS30" s="130"/>
    </row>
    <row r="31" spans="1:71" ht="34.5" customHeight="1">
      <c r="A31" s="100"/>
      <c r="B31" s="118"/>
      <c r="C31" s="126"/>
      <c r="D31" s="103"/>
      <c r="E31" s="104"/>
      <c r="F31" s="127"/>
      <c r="G31" s="128"/>
      <c r="H31" s="128"/>
      <c r="I31" s="128"/>
      <c r="J31" s="129"/>
      <c r="K31" s="127"/>
      <c r="L31" s="128"/>
      <c r="M31" s="128"/>
      <c r="N31" s="128"/>
      <c r="O31" s="129"/>
      <c r="P31" s="127"/>
      <c r="Q31" s="128"/>
      <c r="R31" s="128"/>
      <c r="S31" s="128"/>
      <c r="T31" s="129"/>
      <c r="U31" s="127"/>
      <c r="V31" s="128"/>
      <c r="W31" s="128"/>
      <c r="X31" s="128"/>
      <c r="Y31" s="129"/>
      <c r="Z31" s="127"/>
      <c r="AA31" s="128"/>
      <c r="AB31" s="128"/>
      <c r="AC31" s="128"/>
      <c r="AD31" s="129"/>
      <c r="AE31" s="127"/>
      <c r="AF31" s="128"/>
      <c r="AG31" s="128"/>
      <c r="AH31" s="128"/>
      <c r="AI31" s="129"/>
      <c r="AJ31" s="127"/>
      <c r="AK31" s="128"/>
      <c r="AL31" s="128"/>
      <c r="AM31" s="128"/>
      <c r="AN31" s="129"/>
      <c r="AO31" s="127"/>
      <c r="AP31" s="128"/>
      <c r="AQ31" s="128"/>
      <c r="AR31" s="128"/>
      <c r="AS31" s="129"/>
      <c r="AT31" s="127"/>
      <c r="AU31" s="128"/>
      <c r="AV31" s="128"/>
      <c r="AW31" s="128"/>
      <c r="AX31" s="129"/>
      <c r="AY31" s="127"/>
      <c r="AZ31" s="128"/>
      <c r="BA31" s="128"/>
      <c r="BB31" s="128"/>
      <c r="BC31" s="129"/>
      <c r="BD31" s="127"/>
      <c r="BE31" s="128"/>
      <c r="BF31" s="128"/>
      <c r="BG31" s="128"/>
      <c r="BH31" s="129"/>
      <c r="BI31" s="127"/>
      <c r="BJ31" s="128"/>
      <c r="BK31" s="128"/>
      <c r="BL31" s="128"/>
      <c r="BM31" s="129"/>
      <c r="BN31" s="127"/>
      <c r="BO31" s="128"/>
      <c r="BP31" s="128"/>
      <c r="BQ31" s="128"/>
      <c r="BR31" s="129"/>
      <c r="BS31" s="130"/>
    </row>
    <row r="32" spans="1:71" ht="34.5" customHeight="1">
      <c r="A32" s="100"/>
      <c r="B32" s="118"/>
      <c r="C32" s="126"/>
      <c r="D32" s="103"/>
      <c r="E32" s="104"/>
      <c r="F32" s="127"/>
      <c r="G32" s="128"/>
      <c r="H32" s="128"/>
      <c r="I32" s="128"/>
      <c r="J32" s="129"/>
      <c r="K32" s="127"/>
      <c r="L32" s="128"/>
      <c r="M32" s="128"/>
      <c r="N32" s="128"/>
      <c r="O32" s="129"/>
      <c r="P32" s="127"/>
      <c r="Q32" s="128"/>
      <c r="R32" s="128"/>
      <c r="S32" s="128"/>
      <c r="T32" s="129"/>
      <c r="U32" s="127"/>
      <c r="V32" s="128"/>
      <c r="W32" s="128"/>
      <c r="X32" s="128"/>
      <c r="Y32" s="129"/>
      <c r="Z32" s="127"/>
      <c r="AA32" s="128"/>
      <c r="AB32" s="128"/>
      <c r="AC32" s="128"/>
      <c r="AD32" s="129"/>
      <c r="AE32" s="127"/>
      <c r="AF32" s="128"/>
      <c r="AG32" s="128"/>
      <c r="AH32" s="128"/>
      <c r="AI32" s="129"/>
      <c r="AJ32" s="127"/>
      <c r="AK32" s="128"/>
      <c r="AL32" s="128"/>
      <c r="AM32" s="128"/>
      <c r="AN32" s="129"/>
      <c r="AO32" s="127"/>
      <c r="AP32" s="128"/>
      <c r="AQ32" s="128"/>
      <c r="AR32" s="128"/>
      <c r="AS32" s="129"/>
      <c r="AT32" s="127"/>
      <c r="AU32" s="128"/>
      <c r="AV32" s="128"/>
      <c r="AW32" s="128"/>
      <c r="AX32" s="129"/>
      <c r="AY32" s="127"/>
      <c r="AZ32" s="128"/>
      <c r="BA32" s="128"/>
      <c r="BB32" s="128"/>
      <c r="BC32" s="129"/>
      <c r="BD32" s="127"/>
      <c r="BE32" s="128"/>
      <c r="BF32" s="128"/>
      <c r="BG32" s="128"/>
      <c r="BH32" s="129"/>
      <c r="BI32" s="127"/>
      <c r="BJ32" s="128"/>
      <c r="BK32" s="128"/>
      <c r="BL32" s="128"/>
      <c r="BM32" s="129"/>
      <c r="BN32" s="127"/>
      <c r="BO32" s="128"/>
      <c r="BP32" s="128"/>
      <c r="BQ32" s="128"/>
      <c r="BR32" s="129"/>
      <c r="BS32" s="130"/>
    </row>
    <row r="33" spans="1:71" ht="34.5" customHeight="1">
      <c r="A33" s="100"/>
      <c r="B33" s="118"/>
      <c r="C33" s="126"/>
      <c r="D33" s="103"/>
      <c r="E33" s="104"/>
      <c r="F33" s="127"/>
      <c r="G33" s="128"/>
      <c r="H33" s="128"/>
      <c r="I33" s="128"/>
      <c r="J33" s="129"/>
      <c r="K33" s="127"/>
      <c r="L33" s="128"/>
      <c r="M33" s="128"/>
      <c r="N33" s="128"/>
      <c r="O33" s="129"/>
      <c r="P33" s="127"/>
      <c r="Q33" s="128"/>
      <c r="R33" s="128"/>
      <c r="S33" s="128"/>
      <c r="T33" s="129"/>
      <c r="U33" s="127"/>
      <c r="V33" s="128"/>
      <c r="W33" s="128"/>
      <c r="X33" s="128"/>
      <c r="Y33" s="129"/>
      <c r="Z33" s="127"/>
      <c r="AA33" s="128"/>
      <c r="AB33" s="128"/>
      <c r="AC33" s="128"/>
      <c r="AD33" s="129"/>
      <c r="AE33" s="127"/>
      <c r="AF33" s="128"/>
      <c r="AG33" s="128"/>
      <c r="AH33" s="128"/>
      <c r="AI33" s="129"/>
      <c r="AJ33" s="127"/>
      <c r="AK33" s="128"/>
      <c r="AL33" s="128"/>
      <c r="AM33" s="128"/>
      <c r="AN33" s="129"/>
      <c r="AO33" s="127"/>
      <c r="AP33" s="128"/>
      <c r="AQ33" s="128"/>
      <c r="AR33" s="128"/>
      <c r="AS33" s="129"/>
      <c r="AT33" s="127"/>
      <c r="AU33" s="128"/>
      <c r="AV33" s="128"/>
      <c r="AW33" s="128"/>
      <c r="AX33" s="129"/>
      <c r="AY33" s="127"/>
      <c r="AZ33" s="128"/>
      <c r="BA33" s="128"/>
      <c r="BB33" s="128"/>
      <c r="BC33" s="129"/>
      <c r="BD33" s="127"/>
      <c r="BE33" s="128"/>
      <c r="BF33" s="128"/>
      <c r="BG33" s="128"/>
      <c r="BH33" s="129"/>
      <c r="BI33" s="127"/>
      <c r="BJ33" s="128"/>
      <c r="BK33" s="128"/>
      <c r="BL33" s="128"/>
      <c r="BM33" s="129"/>
      <c r="BN33" s="127"/>
      <c r="BO33" s="128"/>
      <c r="BP33" s="128"/>
      <c r="BQ33" s="128"/>
      <c r="BR33" s="129"/>
      <c r="BS33" s="130"/>
    </row>
    <row r="34" spans="1:71" ht="34.5" customHeight="1">
      <c r="A34" s="100"/>
      <c r="B34" s="118"/>
      <c r="C34" s="126"/>
      <c r="D34" s="103"/>
      <c r="E34" s="104"/>
      <c r="F34" s="127"/>
      <c r="G34" s="128"/>
      <c r="H34" s="128"/>
      <c r="I34" s="128"/>
      <c r="J34" s="129"/>
      <c r="K34" s="127"/>
      <c r="L34" s="128"/>
      <c r="M34" s="128"/>
      <c r="N34" s="128"/>
      <c r="O34" s="129"/>
      <c r="P34" s="127"/>
      <c r="Q34" s="128"/>
      <c r="R34" s="128"/>
      <c r="S34" s="128"/>
      <c r="T34" s="129"/>
      <c r="U34" s="127"/>
      <c r="V34" s="128"/>
      <c r="W34" s="128"/>
      <c r="X34" s="128"/>
      <c r="Y34" s="129"/>
      <c r="Z34" s="127"/>
      <c r="AA34" s="128"/>
      <c r="AB34" s="128"/>
      <c r="AC34" s="128"/>
      <c r="AD34" s="129"/>
      <c r="AE34" s="127"/>
      <c r="AF34" s="128"/>
      <c r="AG34" s="128"/>
      <c r="AH34" s="128"/>
      <c r="AI34" s="129"/>
      <c r="AJ34" s="127"/>
      <c r="AK34" s="128"/>
      <c r="AL34" s="128"/>
      <c r="AM34" s="128"/>
      <c r="AN34" s="129"/>
      <c r="AO34" s="127"/>
      <c r="AP34" s="128"/>
      <c r="AQ34" s="128"/>
      <c r="AR34" s="128"/>
      <c r="AS34" s="129"/>
      <c r="AT34" s="127"/>
      <c r="AU34" s="128"/>
      <c r="AV34" s="128"/>
      <c r="AW34" s="128"/>
      <c r="AX34" s="129"/>
      <c r="AY34" s="127"/>
      <c r="AZ34" s="128"/>
      <c r="BA34" s="128"/>
      <c r="BB34" s="128"/>
      <c r="BC34" s="129"/>
      <c r="BD34" s="127"/>
      <c r="BE34" s="128"/>
      <c r="BF34" s="128"/>
      <c r="BG34" s="128"/>
      <c r="BH34" s="129"/>
      <c r="BI34" s="127"/>
      <c r="BJ34" s="128"/>
      <c r="BK34" s="128"/>
      <c r="BL34" s="128"/>
      <c r="BM34" s="129"/>
      <c r="BN34" s="127"/>
      <c r="BO34" s="128"/>
      <c r="BP34" s="128"/>
      <c r="BQ34" s="128"/>
      <c r="BR34" s="129"/>
      <c r="BS34" s="130"/>
    </row>
    <row r="35" spans="1:71" ht="34.5" customHeight="1">
      <c r="A35" s="100"/>
      <c r="B35" s="118"/>
      <c r="C35" s="126"/>
      <c r="D35" s="103"/>
      <c r="E35" s="104"/>
      <c r="F35" s="127"/>
      <c r="G35" s="128"/>
      <c r="H35" s="128"/>
      <c r="I35" s="128"/>
      <c r="J35" s="129"/>
      <c r="K35" s="127"/>
      <c r="L35" s="128"/>
      <c r="M35" s="128"/>
      <c r="N35" s="128"/>
      <c r="O35" s="129"/>
      <c r="P35" s="127"/>
      <c r="Q35" s="128"/>
      <c r="R35" s="128"/>
      <c r="S35" s="128"/>
      <c r="T35" s="129"/>
      <c r="U35" s="127"/>
      <c r="V35" s="128"/>
      <c r="W35" s="128"/>
      <c r="X35" s="128"/>
      <c r="Y35" s="129"/>
      <c r="Z35" s="127"/>
      <c r="AA35" s="128"/>
      <c r="AB35" s="128"/>
      <c r="AC35" s="128"/>
      <c r="AD35" s="129"/>
      <c r="AE35" s="127"/>
      <c r="AF35" s="128"/>
      <c r="AG35" s="128"/>
      <c r="AH35" s="128"/>
      <c r="AI35" s="129"/>
      <c r="AJ35" s="127"/>
      <c r="AK35" s="128"/>
      <c r="AL35" s="128"/>
      <c r="AM35" s="128"/>
      <c r="AN35" s="129"/>
      <c r="AO35" s="127"/>
      <c r="AP35" s="128"/>
      <c r="AQ35" s="128"/>
      <c r="AR35" s="128"/>
      <c r="AS35" s="129"/>
      <c r="AT35" s="127"/>
      <c r="AU35" s="128"/>
      <c r="AV35" s="128"/>
      <c r="AW35" s="128"/>
      <c r="AX35" s="129"/>
      <c r="AY35" s="127"/>
      <c r="AZ35" s="128"/>
      <c r="BA35" s="128"/>
      <c r="BB35" s="128"/>
      <c r="BC35" s="129"/>
      <c r="BD35" s="127"/>
      <c r="BE35" s="128"/>
      <c r="BF35" s="128"/>
      <c r="BG35" s="128"/>
      <c r="BH35" s="129"/>
      <c r="BI35" s="127"/>
      <c r="BJ35" s="128"/>
      <c r="BK35" s="128"/>
      <c r="BL35" s="128"/>
      <c r="BM35" s="129"/>
      <c r="BN35" s="127"/>
      <c r="BO35" s="128"/>
      <c r="BP35" s="128"/>
      <c r="BQ35" s="128"/>
      <c r="BR35" s="129"/>
      <c r="BS35" s="130"/>
    </row>
    <row r="36" spans="1:71" ht="34.5" customHeight="1">
      <c r="A36" s="100"/>
      <c r="B36" s="118"/>
      <c r="C36" s="126"/>
      <c r="D36" s="103"/>
      <c r="E36" s="104"/>
      <c r="F36" s="127"/>
      <c r="G36" s="128"/>
      <c r="H36" s="128"/>
      <c r="I36" s="128"/>
      <c r="J36" s="129"/>
      <c r="K36" s="127"/>
      <c r="L36" s="128"/>
      <c r="M36" s="128"/>
      <c r="N36" s="128"/>
      <c r="O36" s="129"/>
      <c r="P36" s="127"/>
      <c r="Q36" s="128"/>
      <c r="R36" s="128"/>
      <c r="S36" s="128"/>
      <c r="T36" s="129"/>
      <c r="U36" s="127"/>
      <c r="V36" s="128"/>
      <c r="W36" s="128"/>
      <c r="X36" s="128"/>
      <c r="Y36" s="129"/>
      <c r="Z36" s="127"/>
      <c r="AA36" s="128"/>
      <c r="AB36" s="128"/>
      <c r="AC36" s="128"/>
      <c r="AD36" s="129"/>
      <c r="AE36" s="127"/>
      <c r="AF36" s="128"/>
      <c r="AG36" s="128"/>
      <c r="AH36" s="128"/>
      <c r="AI36" s="129"/>
      <c r="AJ36" s="127"/>
      <c r="AK36" s="128"/>
      <c r="AL36" s="128"/>
      <c r="AM36" s="128"/>
      <c r="AN36" s="129"/>
      <c r="AO36" s="127"/>
      <c r="AP36" s="128"/>
      <c r="AQ36" s="128"/>
      <c r="AR36" s="128"/>
      <c r="AS36" s="129"/>
      <c r="AT36" s="127"/>
      <c r="AU36" s="128"/>
      <c r="AV36" s="128"/>
      <c r="AW36" s="128"/>
      <c r="AX36" s="129"/>
      <c r="AY36" s="127"/>
      <c r="AZ36" s="128"/>
      <c r="BA36" s="128"/>
      <c r="BB36" s="128"/>
      <c r="BC36" s="129"/>
      <c r="BD36" s="127"/>
      <c r="BE36" s="128"/>
      <c r="BF36" s="128"/>
      <c r="BG36" s="128"/>
      <c r="BH36" s="129"/>
      <c r="BI36" s="127"/>
      <c r="BJ36" s="128"/>
      <c r="BK36" s="128"/>
      <c r="BL36" s="128"/>
      <c r="BM36" s="129"/>
      <c r="BN36" s="127"/>
      <c r="BO36" s="128"/>
      <c r="BP36" s="128"/>
      <c r="BQ36" s="128"/>
      <c r="BR36" s="129"/>
      <c r="BS36" s="130"/>
    </row>
    <row r="37" spans="1:71" ht="34.5" customHeight="1">
      <c r="A37" s="100"/>
      <c r="B37" s="118"/>
      <c r="C37" s="126"/>
      <c r="D37" s="103"/>
      <c r="E37" s="104"/>
      <c r="F37" s="127"/>
      <c r="G37" s="128"/>
      <c r="H37" s="128"/>
      <c r="I37" s="128"/>
      <c r="J37" s="129"/>
      <c r="K37" s="127"/>
      <c r="L37" s="128"/>
      <c r="M37" s="128"/>
      <c r="N37" s="128"/>
      <c r="O37" s="129"/>
      <c r="P37" s="127"/>
      <c r="Q37" s="128"/>
      <c r="R37" s="128"/>
      <c r="S37" s="128"/>
      <c r="T37" s="129"/>
      <c r="U37" s="127"/>
      <c r="V37" s="128"/>
      <c r="W37" s="128"/>
      <c r="X37" s="128"/>
      <c r="Y37" s="129"/>
      <c r="Z37" s="127"/>
      <c r="AA37" s="128"/>
      <c r="AB37" s="128"/>
      <c r="AC37" s="128"/>
      <c r="AD37" s="129"/>
      <c r="AE37" s="127"/>
      <c r="AF37" s="128"/>
      <c r="AG37" s="128"/>
      <c r="AH37" s="128"/>
      <c r="AI37" s="129"/>
      <c r="AJ37" s="127"/>
      <c r="AK37" s="128"/>
      <c r="AL37" s="128"/>
      <c r="AM37" s="128"/>
      <c r="AN37" s="129"/>
      <c r="AO37" s="127"/>
      <c r="AP37" s="128"/>
      <c r="AQ37" s="128"/>
      <c r="AR37" s="128"/>
      <c r="AS37" s="129"/>
      <c r="AT37" s="127"/>
      <c r="AU37" s="128"/>
      <c r="AV37" s="128"/>
      <c r="AW37" s="128"/>
      <c r="AX37" s="129"/>
      <c r="AY37" s="127"/>
      <c r="AZ37" s="128"/>
      <c r="BA37" s="128"/>
      <c r="BB37" s="128"/>
      <c r="BC37" s="129"/>
      <c r="BD37" s="127"/>
      <c r="BE37" s="128"/>
      <c r="BF37" s="128"/>
      <c r="BG37" s="128"/>
      <c r="BH37" s="129"/>
      <c r="BI37" s="127"/>
      <c r="BJ37" s="128"/>
      <c r="BK37" s="128"/>
      <c r="BL37" s="128"/>
      <c r="BM37" s="129"/>
      <c r="BN37" s="127"/>
      <c r="BO37" s="128"/>
      <c r="BP37" s="128"/>
      <c r="BQ37" s="128"/>
      <c r="BR37" s="129"/>
      <c r="BS37" s="130"/>
    </row>
    <row r="38" spans="1:71" ht="34.5" customHeight="1">
      <c r="A38" s="100"/>
      <c r="B38" s="118"/>
      <c r="C38" s="126"/>
      <c r="D38" s="103"/>
      <c r="E38" s="104"/>
      <c r="F38" s="127"/>
      <c r="G38" s="128"/>
      <c r="H38" s="128"/>
      <c r="I38" s="128"/>
      <c r="J38" s="129"/>
      <c r="K38" s="127"/>
      <c r="L38" s="128"/>
      <c r="M38" s="128"/>
      <c r="N38" s="128"/>
      <c r="O38" s="129"/>
      <c r="P38" s="127"/>
      <c r="Q38" s="128"/>
      <c r="R38" s="128"/>
      <c r="S38" s="128"/>
      <c r="T38" s="129"/>
      <c r="U38" s="127"/>
      <c r="V38" s="128"/>
      <c r="W38" s="128"/>
      <c r="X38" s="128"/>
      <c r="Y38" s="129"/>
      <c r="Z38" s="127"/>
      <c r="AA38" s="128"/>
      <c r="AB38" s="128"/>
      <c r="AC38" s="128"/>
      <c r="AD38" s="129"/>
      <c r="AE38" s="127"/>
      <c r="AF38" s="128"/>
      <c r="AG38" s="128"/>
      <c r="AH38" s="128"/>
      <c r="AI38" s="129"/>
      <c r="AJ38" s="127"/>
      <c r="AK38" s="128"/>
      <c r="AL38" s="128"/>
      <c r="AM38" s="128"/>
      <c r="AN38" s="129"/>
      <c r="AO38" s="127"/>
      <c r="AP38" s="128"/>
      <c r="AQ38" s="128"/>
      <c r="AR38" s="128"/>
      <c r="AS38" s="129"/>
      <c r="AT38" s="127"/>
      <c r="AU38" s="128"/>
      <c r="AV38" s="128"/>
      <c r="AW38" s="128"/>
      <c r="AX38" s="129"/>
      <c r="AY38" s="127"/>
      <c r="AZ38" s="128"/>
      <c r="BA38" s="128"/>
      <c r="BB38" s="128"/>
      <c r="BC38" s="129"/>
      <c r="BD38" s="127"/>
      <c r="BE38" s="128"/>
      <c r="BF38" s="128"/>
      <c r="BG38" s="128"/>
      <c r="BH38" s="129"/>
      <c r="BI38" s="127"/>
      <c r="BJ38" s="128"/>
      <c r="BK38" s="128"/>
      <c r="BL38" s="128"/>
      <c r="BM38" s="129"/>
      <c r="BN38" s="127"/>
      <c r="BO38" s="128"/>
      <c r="BP38" s="128"/>
      <c r="BQ38" s="128"/>
      <c r="BR38" s="129"/>
      <c r="BS38" s="130"/>
    </row>
    <row r="39" spans="1:71" ht="34.5" customHeight="1">
      <c r="A39" s="100"/>
      <c r="B39" s="118"/>
      <c r="C39" s="126"/>
      <c r="D39" s="103"/>
      <c r="E39" s="104"/>
      <c r="F39" s="127"/>
      <c r="G39" s="128"/>
      <c r="H39" s="128"/>
      <c r="I39" s="128"/>
      <c r="J39" s="129"/>
      <c r="K39" s="127"/>
      <c r="L39" s="128"/>
      <c r="M39" s="128"/>
      <c r="N39" s="128"/>
      <c r="O39" s="129"/>
      <c r="P39" s="127"/>
      <c r="Q39" s="128"/>
      <c r="R39" s="128"/>
      <c r="S39" s="128"/>
      <c r="T39" s="129"/>
      <c r="U39" s="127"/>
      <c r="V39" s="128"/>
      <c r="W39" s="128"/>
      <c r="X39" s="128"/>
      <c r="Y39" s="129"/>
      <c r="Z39" s="127"/>
      <c r="AA39" s="128"/>
      <c r="AB39" s="128"/>
      <c r="AC39" s="128"/>
      <c r="AD39" s="129"/>
      <c r="AE39" s="127"/>
      <c r="AF39" s="128"/>
      <c r="AG39" s="128"/>
      <c r="AH39" s="128"/>
      <c r="AI39" s="129"/>
      <c r="AJ39" s="127"/>
      <c r="AK39" s="128"/>
      <c r="AL39" s="128"/>
      <c r="AM39" s="128"/>
      <c r="AN39" s="129"/>
      <c r="AO39" s="127"/>
      <c r="AP39" s="128"/>
      <c r="AQ39" s="128"/>
      <c r="AR39" s="128"/>
      <c r="AS39" s="129"/>
      <c r="AT39" s="127"/>
      <c r="AU39" s="128"/>
      <c r="AV39" s="128"/>
      <c r="AW39" s="128"/>
      <c r="AX39" s="129"/>
      <c r="AY39" s="127"/>
      <c r="AZ39" s="128"/>
      <c r="BA39" s="128"/>
      <c r="BB39" s="128"/>
      <c r="BC39" s="129"/>
      <c r="BD39" s="127"/>
      <c r="BE39" s="128"/>
      <c r="BF39" s="128"/>
      <c r="BG39" s="128"/>
      <c r="BH39" s="129"/>
      <c r="BI39" s="127"/>
      <c r="BJ39" s="128"/>
      <c r="BK39" s="128"/>
      <c r="BL39" s="128"/>
      <c r="BM39" s="129"/>
      <c r="BN39" s="127"/>
      <c r="BO39" s="128"/>
      <c r="BP39" s="128"/>
      <c r="BQ39" s="128"/>
      <c r="BR39" s="129"/>
      <c r="BS39" s="130"/>
    </row>
    <row r="40" spans="1:71" ht="34.5" customHeight="1">
      <c r="A40" s="100"/>
      <c r="B40" s="118"/>
      <c r="C40" s="126"/>
      <c r="D40" s="103"/>
      <c r="E40" s="104"/>
      <c r="F40" s="127"/>
      <c r="G40" s="128"/>
      <c r="H40" s="128"/>
      <c r="I40" s="128"/>
      <c r="J40" s="129"/>
      <c r="K40" s="127"/>
      <c r="L40" s="128"/>
      <c r="M40" s="128"/>
      <c r="N40" s="128"/>
      <c r="O40" s="129"/>
      <c r="P40" s="127"/>
      <c r="Q40" s="128"/>
      <c r="R40" s="128"/>
      <c r="S40" s="128"/>
      <c r="T40" s="129"/>
      <c r="U40" s="127"/>
      <c r="V40" s="128"/>
      <c r="W40" s="128"/>
      <c r="X40" s="128"/>
      <c r="Y40" s="129"/>
      <c r="Z40" s="127"/>
      <c r="AA40" s="128"/>
      <c r="AB40" s="128"/>
      <c r="AC40" s="128"/>
      <c r="AD40" s="129"/>
      <c r="AE40" s="127"/>
      <c r="AF40" s="128"/>
      <c r="AG40" s="128"/>
      <c r="AH40" s="128"/>
      <c r="AI40" s="129"/>
      <c r="AJ40" s="127"/>
      <c r="AK40" s="128"/>
      <c r="AL40" s="128"/>
      <c r="AM40" s="128"/>
      <c r="AN40" s="129"/>
      <c r="AO40" s="127"/>
      <c r="AP40" s="128"/>
      <c r="AQ40" s="128"/>
      <c r="AR40" s="128"/>
      <c r="AS40" s="129"/>
      <c r="AT40" s="127"/>
      <c r="AU40" s="128"/>
      <c r="AV40" s="128"/>
      <c r="AW40" s="128"/>
      <c r="AX40" s="129"/>
      <c r="AY40" s="127"/>
      <c r="AZ40" s="128"/>
      <c r="BA40" s="128"/>
      <c r="BB40" s="128"/>
      <c r="BC40" s="129"/>
      <c r="BD40" s="127"/>
      <c r="BE40" s="128"/>
      <c r="BF40" s="128"/>
      <c r="BG40" s="128"/>
      <c r="BH40" s="129"/>
      <c r="BI40" s="127"/>
      <c r="BJ40" s="128"/>
      <c r="BK40" s="128"/>
      <c r="BL40" s="128"/>
      <c r="BM40" s="129"/>
      <c r="BN40" s="127"/>
      <c r="BO40" s="128"/>
      <c r="BP40" s="128"/>
      <c r="BQ40" s="128"/>
      <c r="BR40" s="129"/>
      <c r="BS40" s="130"/>
    </row>
    <row r="41" spans="1:71" ht="34.5" customHeight="1">
      <c r="A41" s="100"/>
      <c r="B41" s="118"/>
      <c r="C41" s="126"/>
      <c r="D41" s="103"/>
      <c r="E41" s="104"/>
      <c r="F41" s="127"/>
      <c r="G41" s="128"/>
      <c r="H41" s="128"/>
      <c r="I41" s="128"/>
      <c r="J41" s="129"/>
      <c r="K41" s="127"/>
      <c r="L41" s="128"/>
      <c r="M41" s="128"/>
      <c r="N41" s="128"/>
      <c r="O41" s="129"/>
      <c r="P41" s="127"/>
      <c r="Q41" s="128"/>
      <c r="R41" s="128"/>
      <c r="S41" s="128"/>
      <c r="T41" s="129"/>
      <c r="U41" s="127"/>
      <c r="V41" s="128"/>
      <c r="W41" s="128"/>
      <c r="X41" s="128"/>
      <c r="Y41" s="129"/>
      <c r="Z41" s="127"/>
      <c r="AA41" s="128"/>
      <c r="AB41" s="128"/>
      <c r="AC41" s="128"/>
      <c r="AD41" s="129"/>
      <c r="AE41" s="127"/>
      <c r="AF41" s="128"/>
      <c r="AG41" s="128"/>
      <c r="AH41" s="128"/>
      <c r="AI41" s="129"/>
      <c r="AJ41" s="127"/>
      <c r="AK41" s="128"/>
      <c r="AL41" s="128"/>
      <c r="AM41" s="128"/>
      <c r="AN41" s="129"/>
      <c r="AO41" s="127"/>
      <c r="AP41" s="128"/>
      <c r="AQ41" s="128"/>
      <c r="AR41" s="128"/>
      <c r="AS41" s="129"/>
      <c r="AT41" s="127"/>
      <c r="AU41" s="128"/>
      <c r="AV41" s="128"/>
      <c r="AW41" s="128"/>
      <c r="AX41" s="129"/>
      <c r="AY41" s="127"/>
      <c r="AZ41" s="128"/>
      <c r="BA41" s="128"/>
      <c r="BB41" s="128"/>
      <c r="BC41" s="129"/>
      <c r="BD41" s="127"/>
      <c r="BE41" s="128"/>
      <c r="BF41" s="128"/>
      <c r="BG41" s="128"/>
      <c r="BH41" s="129"/>
      <c r="BI41" s="127"/>
      <c r="BJ41" s="128"/>
      <c r="BK41" s="128"/>
      <c r="BL41" s="128"/>
      <c r="BM41" s="129"/>
      <c r="BN41" s="127"/>
      <c r="BO41" s="128"/>
      <c r="BP41" s="128"/>
      <c r="BQ41" s="128"/>
      <c r="BR41" s="129"/>
      <c r="BS41" s="130"/>
    </row>
    <row r="42" spans="1:71" ht="34.5" customHeight="1">
      <c r="A42" s="100"/>
      <c r="B42" s="118"/>
      <c r="C42" s="126"/>
      <c r="D42" s="103"/>
      <c r="E42" s="104"/>
      <c r="F42" s="127"/>
      <c r="G42" s="128"/>
      <c r="H42" s="128"/>
      <c r="I42" s="128"/>
      <c r="J42" s="129"/>
      <c r="K42" s="127"/>
      <c r="L42" s="128"/>
      <c r="M42" s="128"/>
      <c r="N42" s="128"/>
      <c r="O42" s="129"/>
      <c r="P42" s="127"/>
      <c r="Q42" s="128"/>
      <c r="R42" s="128"/>
      <c r="S42" s="128"/>
      <c r="T42" s="129"/>
      <c r="U42" s="127"/>
      <c r="V42" s="128"/>
      <c r="W42" s="128"/>
      <c r="X42" s="128"/>
      <c r="Y42" s="129"/>
      <c r="Z42" s="127"/>
      <c r="AA42" s="128"/>
      <c r="AB42" s="128"/>
      <c r="AC42" s="128"/>
      <c r="AD42" s="129"/>
      <c r="AE42" s="127"/>
      <c r="AF42" s="128"/>
      <c r="AG42" s="128"/>
      <c r="AH42" s="128"/>
      <c r="AI42" s="129"/>
      <c r="AJ42" s="127"/>
      <c r="AK42" s="128"/>
      <c r="AL42" s="128"/>
      <c r="AM42" s="128"/>
      <c r="AN42" s="129"/>
      <c r="AO42" s="127"/>
      <c r="AP42" s="128"/>
      <c r="AQ42" s="128"/>
      <c r="AR42" s="128"/>
      <c r="AS42" s="129"/>
      <c r="AT42" s="127"/>
      <c r="AU42" s="128"/>
      <c r="AV42" s="128"/>
      <c r="AW42" s="128"/>
      <c r="AX42" s="129"/>
      <c r="AY42" s="127"/>
      <c r="AZ42" s="128"/>
      <c r="BA42" s="128"/>
      <c r="BB42" s="128"/>
      <c r="BC42" s="129"/>
      <c r="BD42" s="127"/>
      <c r="BE42" s="128"/>
      <c r="BF42" s="128"/>
      <c r="BG42" s="128"/>
      <c r="BH42" s="129"/>
      <c r="BI42" s="127"/>
      <c r="BJ42" s="128"/>
      <c r="BK42" s="128"/>
      <c r="BL42" s="128"/>
      <c r="BM42" s="129"/>
      <c r="BN42" s="127"/>
      <c r="BO42" s="128"/>
      <c r="BP42" s="128"/>
      <c r="BQ42" s="128"/>
      <c r="BR42" s="129"/>
      <c r="BS42" s="130"/>
    </row>
    <row r="43" spans="1:71" ht="34.5" customHeight="1">
      <c r="A43" s="100"/>
      <c r="B43" s="118"/>
      <c r="C43" s="126"/>
      <c r="D43" s="103"/>
      <c r="E43" s="104"/>
      <c r="F43" s="127"/>
      <c r="G43" s="128"/>
      <c r="H43" s="128"/>
      <c r="I43" s="128"/>
      <c r="J43" s="129"/>
      <c r="K43" s="127"/>
      <c r="L43" s="128"/>
      <c r="M43" s="128"/>
      <c r="N43" s="128"/>
      <c r="O43" s="129"/>
      <c r="P43" s="127"/>
      <c r="Q43" s="128"/>
      <c r="R43" s="128"/>
      <c r="S43" s="128"/>
      <c r="T43" s="129"/>
      <c r="U43" s="127"/>
      <c r="V43" s="128"/>
      <c r="W43" s="128"/>
      <c r="X43" s="128"/>
      <c r="Y43" s="129"/>
      <c r="Z43" s="127"/>
      <c r="AA43" s="128"/>
      <c r="AB43" s="128"/>
      <c r="AC43" s="128"/>
      <c r="AD43" s="129"/>
      <c r="AE43" s="127"/>
      <c r="AF43" s="128"/>
      <c r="AG43" s="128"/>
      <c r="AH43" s="128"/>
      <c r="AI43" s="129"/>
      <c r="AJ43" s="127"/>
      <c r="AK43" s="128"/>
      <c r="AL43" s="128"/>
      <c r="AM43" s="128"/>
      <c r="AN43" s="129"/>
      <c r="AO43" s="127"/>
      <c r="AP43" s="128"/>
      <c r="AQ43" s="128"/>
      <c r="AR43" s="128"/>
      <c r="AS43" s="129"/>
      <c r="AT43" s="127"/>
      <c r="AU43" s="128"/>
      <c r="AV43" s="128"/>
      <c r="AW43" s="128"/>
      <c r="AX43" s="129"/>
      <c r="AY43" s="127"/>
      <c r="AZ43" s="128"/>
      <c r="BA43" s="128"/>
      <c r="BB43" s="128"/>
      <c r="BC43" s="129"/>
      <c r="BD43" s="127"/>
      <c r="BE43" s="128"/>
      <c r="BF43" s="128"/>
      <c r="BG43" s="128"/>
      <c r="BH43" s="129"/>
      <c r="BI43" s="127"/>
      <c r="BJ43" s="128"/>
      <c r="BK43" s="128"/>
      <c r="BL43" s="128"/>
      <c r="BM43" s="129"/>
      <c r="BN43" s="127"/>
      <c r="BO43" s="128"/>
      <c r="BP43" s="128"/>
      <c r="BQ43" s="128"/>
      <c r="BR43" s="129"/>
      <c r="BS43" s="130"/>
    </row>
    <row r="44" spans="1:71" ht="34.5" customHeight="1">
      <c r="A44" s="100"/>
      <c r="B44" s="118"/>
      <c r="C44" s="126"/>
      <c r="D44" s="103"/>
      <c r="E44" s="104"/>
      <c r="F44" s="127"/>
      <c r="G44" s="128"/>
      <c r="H44" s="128"/>
      <c r="I44" s="128"/>
      <c r="J44" s="129"/>
      <c r="K44" s="127"/>
      <c r="L44" s="128"/>
      <c r="M44" s="128"/>
      <c r="N44" s="128"/>
      <c r="O44" s="129"/>
      <c r="P44" s="127"/>
      <c r="Q44" s="128"/>
      <c r="R44" s="128"/>
      <c r="S44" s="128"/>
      <c r="T44" s="129"/>
      <c r="U44" s="127"/>
      <c r="V44" s="128"/>
      <c r="W44" s="128"/>
      <c r="X44" s="128"/>
      <c r="Y44" s="129"/>
      <c r="Z44" s="127"/>
      <c r="AA44" s="128"/>
      <c r="AB44" s="128"/>
      <c r="AC44" s="128"/>
      <c r="AD44" s="129"/>
      <c r="AE44" s="127"/>
      <c r="AF44" s="128"/>
      <c r="AG44" s="128"/>
      <c r="AH44" s="128"/>
      <c r="AI44" s="129"/>
      <c r="AJ44" s="127"/>
      <c r="AK44" s="128"/>
      <c r="AL44" s="128"/>
      <c r="AM44" s="128"/>
      <c r="AN44" s="129"/>
      <c r="AO44" s="127"/>
      <c r="AP44" s="128"/>
      <c r="AQ44" s="128"/>
      <c r="AR44" s="128"/>
      <c r="AS44" s="129"/>
      <c r="AT44" s="127"/>
      <c r="AU44" s="128"/>
      <c r="AV44" s="128"/>
      <c r="AW44" s="128"/>
      <c r="AX44" s="129"/>
      <c r="AY44" s="127"/>
      <c r="AZ44" s="128"/>
      <c r="BA44" s="128"/>
      <c r="BB44" s="128"/>
      <c r="BC44" s="129"/>
      <c r="BD44" s="127"/>
      <c r="BE44" s="128"/>
      <c r="BF44" s="128"/>
      <c r="BG44" s="128"/>
      <c r="BH44" s="129"/>
      <c r="BI44" s="127"/>
      <c r="BJ44" s="128"/>
      <c r="BK44" s="128"/>
      <c r="BL44" s="128"/>
      <c r="BM44" s="129"/>
      <c r="BN44" s="127"/>
      <c r="BO44" s="128"/>
      <c r="BP44" s="128"/>
      <c r="BQ44" s="128"/>
      <c r="BR44" s="129"/>
      <c r="BS44" s="130"/>
    </row>
    <row r="45" spans="1:71" ht="34.5" customHeight="1">
      <c r="A45" s="100"/>
      <c r="B45" s="118"/>
      <c r="C45" s="126"/>
      <c r="D45" s="103"/>
      <c r="E45" s="104"/>
      <c r="F45" s="127"/>
      <c r="G45" s="128"/>
      <c r="H45" s="128"/>
      <c r="I45" s="128"/>
      <c r="J45" s="129"/>
      <c r="K45" s="127"/>
      <c r="L45" s="128"/>
      <c r="M45" s="128"/>
      <c r="N45" s="128"/>
      <c r="O45" s="129"/>
      <c r="P45" s="127"/>
      <c r="Q45" s="128"/>
      <c r="R45" s="128"/>
      <c r="S45" s="128"/>
      <c r="T45" s="129"/>
      <c r="U45" s="127"/>
      <c r="V45" s="128"/>
      <c r="W45" s="128"/>
      <c r="X45" s="128"/>
      <c r="Y45" s="129"/>
      <c r="Z45" s="127"/>
      <c r="AA45" s="128"/>
      <c r="AB45" s="128"/>
      <c r="AC45" s="128"/>
      <c r="AD45" s="129"/>
      <c r="AE45" s="127"/>
      <c r="AF45" s="128"/>
      <c r="AG45" s="128"/>
      <c r="AH45" s="128"/>
      <c r="AI45" s="129"/>
      <c r="AJ45" s="127"/>
      <c r="AK45" s="128"/>
      <c r="AL45" s="128"/>
      <c r="AM45" s="128"/>
      <c r="AN45" s="129"/>
      <c r="AO45" s="127"/>
      <c r="AP45" s="128"/>
      <c r="AQ45" s="128"/>
      <c r="AR45" s="128"/>
      <c r="AS45" s="129"/>
      <c r="AT45" s="127"/>
      <c r="AU45" s="128"/>
      <c r="AV45" s="128"/>
      <c r="AW45" s="128"/>
      <c r="AX45" s="129"/>
      <c r="AY45" s="127"/>
      <c r="AZ45" s="128"/>
      <c r="BA45" s="128"/>
      <c r="BB45" s="128"/>
      <c r="BC45" s="129"/>
      <c r="BD45" s="127"/>
      <c r="BE45" s="128"/>
      <c r="BF45" s="128"/>
      <c r="BG45" s="128"/>
      <c r="BH45" s="129"/>
      <c r="BI45" s="127"/>
      <c r="BJ45" s="128"/>
      <c r="BK45" s="128"/>
      <c r="BL45" s="128"/>
      <c r="BM45" s="129"/>
      <c r="BN45" s="127"/>
      <c r="BO45" s="128"/>
      <c r="BP45" s="128"/>
      <c r="BQ45" s="128"/>
      <c r="BR45" s="129"/>
      <c r="BS45" s="130"/>
    </row>
    <row r="46" spans="1:71" ht="34.5" customHeight="1">
      <c r="A46" s="100"/>
      <c r="B46" s="118"/>
      <c r="C46" s="126"/>
      <c r="D46" s="103"/>
      <c r="E46" s="104"/>
      <c r="F46" s="127"/>
      <c r="G46" s="128"/>
      <c r="H46" s="128"/>
      <c r="I46" s="128"/>
      <c r="J46" s="129"/>
      <c r="K46" s="127"/>
      <c r="L46" s="128"/>
      <c r="M46" s="128"/>
      <c r="N46" s="128"/>
      <c r="O46" s="129"/>
      <c r="P46" s="127"/>
      <c r="Q46" s="128"/>
      <c r="R46" s="128"/>
      <c r="S46" s="128"/>
      <c r="T46" s="129"/>
      <c r="U46" s="127"/>
      <c r="V46" s="128"/>
      <c r="W46" s="128"/>
      <c r="X46" s="128"/>
      <c r="Y46" s="129"/>
      <c r="Z46" s="127"/>
      <c r="AA46" s="128"/>
      <c r="AB46" s="128"/>
      <c r="AC46" s="128"/>
      <c r="AD46" s="129"/>
      <c r="AE46" s="127"/>
      <c r="AF46" s="128"/>
      <c r="AG46" s="128"/>
      <c r="AH46" s="128"/>
      <c r="AI46" s="129"/>
      <c r="AJ46" s="127"/>
      <c r="AK46" s="128"/>
      <c r="AL46" s="128"/>
      <c r="AM46" s="128"/>
      <c r="AN46" s="129"/>
      <c r="AO46" s="127"/>
      <c r="AP46" s="128"/>
      <c r="AQ46" s="128"/>
      <c r="AR46" s="128"/>
      <c r="AS46" s="129"/>
      <c r="AT46" s="127"/>
      <c r="AU46" s="128"/>
      <c r="AV46" s="128"/>
      <c r="AW46" s="128"/>
      <c r="AX46" s="129"/>
      <c r="AY46" s="127"/>
      <c r="AZ46" s="128"/>
      <c r="BA46" s="128"/>
      <c r="BB46" s="128"/>
      <c r="BC46" s="129"/>
      <c r="BD46" s="127"/>
      <c r="BE46" s="128"/>
      <c r="BF46" s="128"/>
      <c r="BG46" s="128"/>
      <c r="BH46" s="129"/>
      <c r="BI46" s="127"/>
      <c r="BJ46" s="128"/>
      <c r="BK46" s="128"/>
      <c r="BL46" s="128"/>
      <c r="BM46" s="129"/>
      <c r="BN46" s="127"/>
      <c r="BO46" s="128"/>
      <c r="BP46" s="128"/>
      <c r="BQ46" s="128"/>
      <c r="BR46" s="129"/>
      <c r="BS46" s="130"/>
    </row>
    <row r="47" spans="1:71" ht="34.5" customHeight="1">
      <c r="A47" s="100"/>
      <c r="B47" s="118"/>
      <c r="C47" s="126"/>
      <c r="D47" s="103"/>
      <c r="E47" s="104"/>
      <c r="F47" s="127"/>
      <c r="G47" s="128"/>
      <c r="H47" s="128"/>
      <c r="I47" s="128"/>
      <c r="J47" s="129"/>
      <c r="K47" s="127"/>
      <c r="L47" s="128"/>
      <c r="M47" s="128"/>
      <c r="N47" s="128"/>
      <c r="O47" s="129"/>
      <c r="P47" s="127"/>
      <c r="Q47" s="128"/>
      <c r="R47" s="128"/>
      <c r="S47" s="128"/>
      <c r="T47" s="129"/>
      <c r="U47" s="127"/>
      <c r="V47" s="128"/>
      <c r="W47" s="128"/>
      <c r="X47" s="128"/>
      <c r="Y47" s="129"/>
      <c r="Z47" s="127"/>
      <c r="AA47" s="128"/>
      <c r="AB47" s="128"/>
      <c r="AC47" s="128"/>
      <c r="AD47" s="129"/>
      <c r="AE47" s="127"/>
      <c r="AF47" s="128"/>
      <c r="AG47" s="128"/>
      <c r="AH47" s="128"/>
      <c r="AI47" s="129"/>
      <c r="AJ47" s="127"/>
      <c r="AK47" s="128"/>
      <c r="AL47" s="128"/>
      <c r="AM47" s="128"/>
      <c r="AN47" s="129"/>
      <c r="AO47" s="127"/>
      <c r="AP47" s="128"/>
      <c r="AQ47" s="128"/>
      <c r="AR47" s="128"/>
      <c r="AS47" s="129"/>
      <c r="AT47" s="127"/>
      <c r="AU47" s="128"/>
      <c r="AV47" s="128"/>
      <c r="AW47" s="128"/>
      <c r="AX47" s="129"/>
      <c r="AY47" s="127"/>
      <c r="AZ47" s="128"/>
      <c r="BA47" s="128"/>
      <c r="BB47" s="128"/>
      <c r="BC47" s="129"/>
      <c r="BD47" s="127"/>
      <c r="BE47" s="128"/>
      <c r="BF47" s="128"/>
      <c r="BG47" s="128"/>
      <c r="BH47" s="129"/>
      <c r="BI47" s="127"/>
      <c r="BJ47" s="128"/>
      <c r="BK47" s="128"/>
      <c r="BL47" s="128"/>
      <c r="BM47" s="129"/>
      <c r="BN47" s="127"/>
      <c r="BO47" s="128"/>
      <c r="BP47" s="128"/>
      <c r="BQ47" s="128"/>
      <c r="BR47" s="129"/>
      <c r="BS47" s="130"/>
    </row>
    <row r="48" spans="1:71" ht="34.5" customHeight="1">
      <c r="A48" s="100"/>
      <c r="B48" s="118"/>
      <c r="C48" s="126"/>
      <c r="D48" s="103"/>
      <c r="E48" s="104"/>
      <c r="F48" s="127"/>
      <c r="G48" s="128"/>
      <c r="H48" s="128"/>
      <c r="I48" s="128"/>
      <c r="J48" s="129"/>
      <c r="K48" s="127"/>
      <c r="L48" s="128"/>
      <c r="M48" s="128"/>
      <c r="N48" s="128"/>
      <c r="O48" s="129"/>
      <c r="P48" s="127"/>
      <c r="Q48" s="128"/>
      <c r="R48" s="128"/>
      <c r="S48" s="128"/>
      <c r="T48" s="129"/>
      <c r="U48" s="127"/>
      <c r="V48" s="128"/>
      <c r="W48" s="128"/>
      <c r="X48" s="128"/>
      <c r="Y48" s="129"/>
      <c r="Z48" s="127"/>
      <c r="AA48" s="128"/>
      <c r="AB48" s="128"/>
      <c r="AC48" s="128"/>
      <c r="AD48" s="129"/>
      <c r="AE48" s="127"/>
      <c r="AF48" s="128"/>
      <c r="AG48" s="128"/>
      <c r="AH48" s="128"/>
      <c r="AI48" s="129"/>
      <c r="AJ48" s="127"/>
      <c r="AK48" s="128"/>
      <c r="AL48" s="128"/>
      <c r="AM48" s="128"/>
      <c r="AN48" s="129"/>
      <c r="AO48" s="127"/>
      <c r="AP48" s="128"/>
      <c r="AQ48" s="128"/>
      <c r="AR48" s="128"/>
      <c r="AS48" s="129"/>
      <c r="AT48" s="127"/>
      <c r="AU48" s="128"/>
      <c r="AV48" s="128"/>
      <c r="AW48" s="128"/>
      <c r="AX48" s="129"/>
      <c r="AY48" s="127"/>
      <c r="AZ48" s="128"/>
      <c r="BA48" s="128"/>
      <c r="BB48" s="128"/>
      <c r="BC48" s="129"/>
      <c r="BD48" s="127"/>
      <c r="BE48" s="128"/>
      <c r="BF48" s="128"/>
      <c r="BG48" s="128"/>
      <c r="BH48" s="129"/>
      <c r="BI48" s="127"/>
      <c r="BJ48" s="128"/>
      <c r="BK48" s="128"/>
      <c r="BL48" s="128"/>
      <c r="BM48" s="129"/>
      <c r="BN48" s="127"/>
      <c r="BO48" s="128"/>
      <c r="BP48" s="128"/>
      <c r="BQ48" s="128"/>
      <c r="BR48" s="129"/>
      <c r="BS48" s="130"/>
    </row>
    <row r="49" spans="1:71" ht="34.5" customHeight="1">
      <c r="A49" s="100"/>
      <c r="B49" s="118"/>
      <c r="C49" s="126"/>
      <c r="D49" s="103"/>
      <c r="E49" s="104"/>
      <c r="F49" s="127"/>
      <c r="G49" s="128"/>
      <c r="H49" s="128"/>
      <c r="I49" s="128"/>
      <c r="J49" s="129"/>
      <c r="K49" s="127"/>
      <c r="L49" s="128"/>
      <c r="M49" s="128"/>
      <c r="N49" s="128"/>
      <c r="O49" s="129"/>
      <c r="P49" s="127"/>
      <c r="Q49" s="128"/>
      <c r="R49" s="128"/>
      <c r="S49" s="128"/>
      <c r="T49" s="129"/>
      <c r="U49" s="127"/>
      <c r="V49" s="128"/>
      <c r="W49" s="128"/>
      <c r="X49" s="128"/>
      <c r="Y49" s="129"/>
      <c r="Z49" s="127"/>
      <c r="AA49" s="128"/>
      <c r="AB49" s="128"/>
      <c r="AC49" s="128"/>
      <c r="AD49" s="129"/>
      <c r="AE49" s="127"/>
      <c r="AF49" s="128"/>
      <c r="AG49" s="128"/>
      <c r="AH49" s="128"/>
      <c r="AI49" s="129"/>
      <c r="AJ49" s="127"/>
      <c r="AK49" s="128"/>
      <c r="AL49" s="128"/>
      <c r="AM49" s="128"/>
      <c r="AN49" s="129"/>
      <c r="AO49" s="127"/>
      <c r="AP49" s="128"/>
      <c r="AQ49" s="128"/>
      <c r="AR49" s="128"/>
      <c r="AS49" s="129"/>
      <c r="AT49" s="127"/>
      <c r="AU49" s="128"/>
      <c r="AV49" s="128"/>
      <c r="AW49" s="128"/>
      <c r="AX49" s="129"/>
      <c r="AY49" s="127"/>
      <c r="AZ49" s="128"/>
      <c r="BA49" s="128"/>
      <c r="BB49" s="128"/>
      <c r="BC49" s="129"/>
      <c r="BD49" s="127"/>
      <c r="BE49" s="128"/>
      <c r="BF49" s="128"/>
      <c r="BG49" s="128"/>
      <c r="BH49" s="129"/>
      <c r="BI49" s="127"/>
      <c r="BJ49" s="128"/>
      <c r="BK49" s="128"/>
      <c r="BL49" s="128"/>
      <c r="BM49" s="129"/>
      <c r="BN49" s="127"/>
      <c r="BO49" s="128"/>
      <c r="BP49" s="128"/>
      <c r="BQ49" s="128"/>
      <c r="BR49" s="129"/>
      <c r="BS49" s="130"/>
    </row>
    <row r="50" spans="1:71" ht="34.5" customHeight="1">
      <c r="A50" s="100"/>
      <c r="B50" s="118"/>
      <c r="C50" s="126"/>
      <c r="D50" s="103"/>
      <c r="E50" s="104"/>
      <c r="F50" s="127"/>
      <c r="G50" s="128"/>
      <c r="H50" s="128"/>
      <c r="I50" s="128"/>
      <c r="J50" s="129"/>
      <c r="K50" s="127"/>
      <c r="L50" s="128"/>
      <c r="M50" s="128"/>
      <c r="N50" s="128"/>
      <c r="O50" s="129"/>
      <c r="P50" s="127"/>
      <c r="Q50" s="128"/>
      <c r="R50" s="128"/>
      <c r="S50" s="128"/>
      <c r="T50" s="129"/>
      <c r="U50" s="127"/>
      <c r="V50" s="128"/>
      <c r="W50" s="128"/>
      <c r="X50" s="128"/>
      <c r="Y50" s="129"/>
      <c r="Z50" s="127"/>
      <c r="AA50" s="128"/>
      <c r="AB50" s="128"/>
      <c r="AC50" s="128"/>
      <c r="AD50" s="129"/>
      <c r="AE50" s="127"/>
      <c r="AF50" s="128"/>
      <c r="AG50" s="128"/>
      <c r="AH50" s="128"/>
      <c r="AI50" s="129"/>
      <c r="AJ50" s="127"/>
      <c r="AK50" s="128"/>
      <c r="AL50" s="128"/>
      <c r="AM50" s="128"/>
      <c r="AN50" s="129"/>
      <c r="AO50" s="127"/>
      <c r="AP50" s="128"/>
      <c r="AQ50" s="128"/>
      <c r="AR50" s="128"/>
      <c r="AS50" s="129"/>
      <c r="AT50" s="127"/>
      <c r="AU50" s="128"/>
      <c r="AV50" s="128"/>
      <c r="AW50" s="128"/>
      <c r="AX50" s="129"/>
      <c r="AY50" s="127"/>
      <c r="AZ50" s="128"/>
      <c r="BA50" s="128"/>
      <c r="BB50" s="128"/>
      <c r="BC50" s="129"/>
      <c r="BD50" s="127"/>
      <c r="BE50" s="128"/>
      <c r="BF50" s="128"/>
      <c r="BG50" s="128"/>
      <c r="BH50" s="129"/>
      <c r="BI50" s="127"/>
      <c r="BJ50" s="128"/>
      <c r="BK50" s="128"/>
      <c r="BL50" s="128"/>
      <c r="BM50" s="129"/>
      <c r="BN50" s="127"/>
      <c r="BO50" s="128"/>
      <c r="BP50" s="128"/>
      <c r="BQ50" s="128"/>
      <c r="BR50" s="129"/>
      <c r="BS50" s="130"/>
    </row>
    <row r="51" spans="1:71" ht="34.5" customHeight="1">
      <c r="A51" s="100"/>
      <c r="B51" s="118"/>
      <c r="C51" s="126"/>
      <c r="D51" s="103"/>
      <c r="E51" s="104"/>
      <c r="F51" s="127"/>
      <c r="G51" s="128"/>
      <c r="H51" s="128"/>
      <c r="I51" s="128"/>
      <c r="J51" s="129"/>
      <c r="K51" s="127"/>
      <c r="L51" s="128"/>
      <c r="M51" s="128"/>
      <c r="N51" s="128"/>
      <c r="O51" s="129"/>
      <c r="P51" s="127"/>
      <c r="Q51" s="128"/>
      <c r="R51" s="128"/>
      <c r="S51" s="128"/>
      <c r="T51" s="129"/>
      <c r="U51" s="127"/>
      <c r="V51" s="128"/>
      <c r="W51" s="128"/>
      <c r="X51" s="128"/>
      <c r="Y51" s="129"/>
      <c r="Z51" s="127"/>
      <c r="AA51" s="128"/>
      <c r="AB51" s="128"/>
      <c r="AC51" s="128"/>
      <c r="AD51" s="129"/>
      <c r="AE51" s="127"/>
      <c r="AF51" s="128"/>
      <c r="AG51" s="128"/>
      <c r="AH51" s="128"/>
      <c r="AI51" s="129"/>
      <c r="AJ51" s="127"/>
      <c r="AK51" s="128"/>
      <c r="AL51" s="128"/>
      <c r="AM51" s="128"/>
      <c r="AN51" s="129"/>
      <c r="AO51" s="127"/>
      <c r="AP51" s="128"/>
      <c r="AQ51" s="128"/>
      <c r="AR51" s="128"/>
      <c r="AS51" s="129"/>
      <c r="AT51" s="127"/>
      <c r="AU51" s="128"/>
      <c r="AV51" s="128"/>
      <c r="AW51" s="128"/>
      <c r="AX51" s="129"/>
      <c r="AY51" s="127"/>
      <c r="AZ51" s="128"/>
      <c r="BA51" s="128"/>
      <c r="BB51" s="128"/>
      <c r="BC51" s="129"/>
      <c r="BD51" s="127"/>
      <c r="BE51" s="128"/>
      <c r="BF51" s="128"/>
      <c r="BG51" s="128"/>
      <c r="BH51" s="129"/>
      <c r="BI51" s="127"/>
      <c r="BJ51" s="128"/>
      <c r="BK51" s="128"/>
      <c r="BL51" s="128"/>
      <c r="BM51" s="129"/>
      <c r="BN51" s="127"/>
      <c r="BO51" s="128"/>
      <c r="BP51" s="128"/>
      <c r="BQ51" s="128"/>
      <c r="BR51" s="129"/>
      <c r="BS51" s="130"/>
    </row>
    <row r="52" spans="1:71" ht="34.5" customHeight="1" thickBot="1">
      <c r="A52" s="132"/>
      <c r="B52" s="133"/>
      <c r="C52" s="134"/>
      <c r="D52" s="135"/>
      <c r="E52" s="136"/>
      <c r="F52" s="137"/>
      <c r="G52" s="138"/>
      <c r="H52" s="138"/>
      <c r="I52" s="138"/>
      <c r="J52" s="139"/>
      <c r="K52" s="137"/>
      <c r="L52" s="138"/>
      <c r="M52" s="138"/>
      <c r="N52" s="138"/>
      <c r="O52" s="139"/>
      <c r="P52" s="137"/>
      <c r="Q52" s="138"/>
      <c r="R52" s="138"/>
      <c r="S52" s="138"/>
      <c r="T52" s="139"/>
      <c r="U52" s="137"/>
      <c r="V52" s="138"/>
      <c r="W52" s="138"/>
      <c r="X52" s="138"/>
      <c r="Y52" s="139"/>
      <c r="Z52" s="137"/>
      <c r="AA52" s="138"/>
      <c r="AB52" s="138"/>
      <c r="AC52" s="138"/>
      <c r="AD52" s="139"/>
      <c r="AE52" s="137"/>
      <c r="AF52" s="138"/>
      <c r="AG52" s="138"/>
      <c r="AH52" s="138"/>
      <c r="AI52" s="139"/>
      <c r="AJ52" s="137"/>
      <c r="AK52" s="138"/>
      <c r="AL52" s="138"/>
      <c r="AM52" s="138"/>
      <c r="AN52" s="139"/>
      <c r="AO52" s="137"/>
      <c r="AP52" s="138"/>
      <c r="AQ52" s="138"/>
      <c r="AR52" s="138"/>
      <c r="AS52" s="139"/>
      <c r="AT52" s="137"/>
      <c r="AU52" s="138"/>
      <c r="AV52" s="138"/>
      <c r="AW52" s="138"/>
      <c r="AX52" s="139"/>
      <c r="AY52" s="137"/>
      <c r="AZ52" s="138"/>
      <c r="BA52" s="138"/>
      <c r="BB52" s="138"/>
      <c r="BC52" s="139"/>
      <c r="BD52" s="137"/>
      <c r="BE52" s="138"/>
      <c r="BF52" s="138"/>
      <c r="BG52" s="138"/>
      <c r="BH52" s="139"/>
      <c r="BI52" s="137"/>
      <c r="BJ52" s="138"/>
      <c r="BK52" s="138"/>
      <c r="BL52" s="138"/>
      <c r="BM52" s="139"/>
      <c r="BN52" s="137"/>
      <c r="BO52" s="138"/>
      <c r="BP52" s="138"/>
      <c r="BQ52" s="138"/>
      <c r="BR52" s="139"/>
      <c r="BS52" s="140"/>
    </row>
    <row r="57" spans="3:41" ht="12.75">
      <c r="C57" s="141" t="s">
        <v>58</v>
      </c>
      <c r="AO57" s="141" t="s">
        <v>59</v>
      </c>
    </row>
    <row r="60" spans="37:41" ht="12.75">
      <c r="AK60" s="142"/>
      <c r="AL60" s="142"/>
      <c r="AM60" s="142"/>
      <c r="AO60" s="141" t="s">
        <v>60</v>
      </c>
    </row>
    <row r="61" ht="12.75">
      <c r="C61" s="141" t="s">
        <v>61</v>
      </c>
    </row>
    <row r="62" spans="37:41" ht="12.75">
      <c r="AK62" s="143"/>
      <c r="AL62" s="143"/>
      <c r="AM62" s="143"/>
      <c r="AO62" s="141" t="s">
        <v>62</v>
      </c>
    </row>
  </sheetData>
  <sheetProtection/>
  <mergeCells count="3">
    <mergeCell ref="BB2:BD3"/>
    <mergeCell ref="BE2:BG3"/>
    <mergeCell ref="D1:AA1"/>
  </mergeCells>
  <printOptions horizontalCentered="1"/>
  <pageMargins left="0.3937007874015748" right="0.3937007874015748" top="0.7874015748031497" bottom="0.7874015748031497" header="0.3937007874015748" footer="0.3937007874015748"/>
  <pageSetup fitToHeight="1" fitToWidth="1" horizontalDpi="600" verticalDpi="600" orientation="landscape" paperSize="8" scale="39" r:id="rId2"/>
  <headerFooter alignWithMargins="0">
    <oddFooter>&amp;L&amp;Z&amp;F/&amp;A</oddFooter>
  </headerFooter>
  <drawing r:id="rId1"/>
</worksheet>
</file>

<file path=xl/worksheets/sheet4.xml><?xml version="1.0" encoding="utf-8"?>
<worksheet xmlns="http://schemas.openxmlformats.org/spreadsheetml/2006/main" xmlns:r="http://schemas.openxmlformats.org/officeDocument/2006/relationships">
  <sheetPr codeName="Ark3">
    <pageSetUpPr fitToPage="1"/>
  </sheetPr>
  <dimension ref="A1:X51"/>
  <sheetViews>
    <sheetView zoomScale="70" zoomScaleNormal="70" zoomScalePageLayoutView="0" workbookViewId="0" topLeftCell="A1">
      <selection activeCell="A1" sqref="A1:X1"/>
    </sheetView>
  </sheetViews>
  <sheetFormatPr defaultColWidth="8.00390625" defaultRowHeight="14.25"/>
  <cols>
    <col min="1" max="5" width="2.875" style="144" customWidth="1"/>
    <col min="6" max="7" width="8.00390625" style="144" customWidth="1"/>
    <col min="8" max="8" width="35.00390625" style="144" customWidth="1"/>
    <col min="9" max="9" width="8.00390625" style="144" customWidth="1"/>
    <col min="10" max="10" width="16.25390625" style="144" customWidth="1"/>
    <col min="11" max="11" width="8.00390625" style="144" customWidth="1"/>
    <col min="12" max="12" width="49.00390625" style="144" customWidth="1"/>
    <col min="13" max="13" width="8.00390625" style="144" customWidth="1"/>
    <col min="14" max="14" width="1.4921875" style="144" customWidth="1"/>
    <col min="15" max="15" width="9.50390625" style="144" customWidth="1"/>
    <col min="16" max="20" width="3.25390625" style="144" customWidth="1"/>
    <col min="21" max="23" width="5.00390625" style="144" customWidth="1"/>
    <col min="24" max="24" width="11.75390625" style="144" customWidth="1"/>
    <col min="25" max="16384" width="8.00390625" style="144" customWidth="1"/>
  </cols>
  <sheetData>
    <row r="1" spans="1:24" ht="12.75" customHeight="1">
      <c r="A1" s="294" t="s">
        <v>63</v>
      </c>
      <c r="B1" s="295"/>
      <c r="C1" s="295"/>
      <c r="D1" s="295"/>
      <c r="E1" s="295"/>
      <c r="F1" s="295"/>
      <c r="G1" s="295"/>
      <c r="H1" s="295"/>
      <c r="I1" s="295"/>
      <c r="J1" s="295"/>
      <c r="K1" s="295"/>
      <c r="L1" s="295"/>
      <c r="M1" s="295"/>
      <c r="N1" s="295"/>
      <c r="O1" s="295"/>
      <c r="P1" s="295"/>
      <c r="Q1" s="295"/>
      <c r="R1" s="295"/>
      <c r="S1" s="295"/>
      <c r="T1" s="295"/>
      <c r="U1" s="295"/>
      <c r="V1" s="295"/>
      <c r="W1" s="295"/>
      <c r="X1" s="296"/>
    </row>
    <row r="2" spans="1:24" ht="32.25" customHeight="1">
      <c r="A2" s="291" t="s">
        <v>79</v>
      </c>
      <c r="B2" s="292"/>
      <c r="C2" s="292"/>
      <c r="D2" s="292"/>
      <c r="E2" s="292"/>
      <c r="F2" s="292"/>
      <c r="G2" s="292"/>
      <c r="H2" s="292"/>
      <c r="I2" s="292"/>
      <c r="J2" s="292"/>
      <c r="K2" s="292"/>
      <c r="L2" s="292"/>
      <c r="M2" s="292"/>
      <c r="N2" s="292"/>
      <c r="O2" s="292"/>
      <c r="P2" s="292"/>
      <c r="Q2" s="292"/>
      <c r="R2" s="292"/>
      <c r="S2" s="292"/>
      <c r="T2" s="292"/>
      <c r="U2" s="292"/>
      <c r="V2" s="292"/>
      <c r="W2" s="292"/>
      <c r="X2" s="293"/>
    </row>
    <row r="3" spans="1:24" s="145" customFormat="1" ht="32.25" customHeight="1">
      <c r="A3" s="291">
        <f>IF('A3 rapport'!AO4="","",'A3 rapport'!AO4)</f>
      </c>
      <c r="B3" s="292"/>
      <c r="C3" s="292"/>
      <c r="D3" s="292"/>
      <c r="E3" s="292"/>
      <c r="F3" s="292"/>
      <c r="G3" s="292"/>
      <c r="H3" s="292"/>
      <c r="I3" s="292"/>
      <c r="J3" s="292"/>
      <c r="K3" s="292"/>
      <c r="L3" s="292"/>
      <c r="M3" s="292"/>
      <c r="N3" s="292"/>
      <c r="O3" s="292"/>
      <c r="P3" s="292"/>
      <c r="Q3" s="292"/>
      <c r="R3" s="292"/>
      <c r="S3" s="292"/>
      <c r="T3" s="292"/>
      <c r="U3" s="292"/>
      <c r="V3" s="292"/>
      <c r="W3" s="292"/>
      <c r="X3" s="293"/>
    </row>
    <row r="4" spans="1:24" s="145" customFormat="1" ht="18.75" thickBot="1">
      <c r="A4" s="297" t="s">
        <v>64</v>
      </c>
      <c r="B4" s="298"/>
      <c r="C4" s="298"/>
      <c r="D4" s="298"/>
      <c r="E4" s="298"/>
      <c r="F4" s="298"/>
      <c r="G4" s="298"/>
      <c r="H4" s="298"/>
      <c r="I4" s="298"/>
      <c r="J4" s="298"/>
      <c r="K4" s="298"/>
      <c r="L4" s="298"/>
      <c r="M4" s="298"/>
      <c r="N4" s="298"/>
      <c r="O4" s="298"/>
      <c r="P4" s="298"/>
      <c r="Q4" s="298"/>
      <c r="R4" s="298"/>
      <c r="S4" s="298"/>
      <c r="T4" s="298"/>
      <c r="U4" s="298"/>
      <c r="V4" s="298"/>
      <c r="W4" s="298"/>
      <c r="X4" s="299"/>
    </row>
    <row r="5" spans="1:24" s="147" customFormat="1" ht="16.5" thickBot="1">
      <c r="A5" s="300" t="s">
        <v>65</v>
      </c>
      <c r="B5" s="301"/>
      <c r="C5" s="301"/>
      <c r="D5" s="301"/>
      <c r="E5" s="302"/>
      <c r="F5" s="303" t="s">
        <v>66</v>
      </c>
      <c r="G5" s="303" t="s">
        <v>67</v>
      </c>
      <c r="H5" s="305" t="s">
        <v>68</v>
      </c>
      <c r="I5" s="306"/>
      <c r="J5" s="307"/>
      <c r="K5" s="305" t="s">
        <v>69</v>
      </c>
      <c r="L5" s="307"/>
      <c r="M5" s="305" t="s">
        <v>70</v>
      </c>
      <c r="N5" s="307"/>
      <c r="O5" s="303" t="s">
        <v>43</v>
      </c>
      <c r="P5" s="305" t="s">
        <v>71</v>
      </c>
      <c r="Q5" s="306"/>
      <c r="R5" s="306"/>
      <c r="S5" s="306"/>
      <c r="T5" s="306"/>
      <c r="U5" s="305" t="s">
        <v>57</v>
      </c>
      <c r="V5" s="306"/>
      <c r="W5" s="307"/>
      <c r="X5" s="146" t="s">
        <v>72</v>
      </c>
    </row>
    <row r="6" spans="1:24" s="147" customFormat="1" ht="16.5" thickBot="1">
      <c r="A6" s="148" t="s">
        <v>73</v>
      </c>
      <c r="B6" s="149" t="s">
        <v>53</v>
      </c>
      <c r="C6" s="149" t="s">
        <v>74</v>
      </c>
      <c r="D6" s="149" t="s">
        <v>51</v>
      </c>
      <c r="E6" s="149" t="s">
        <v>75</v>
      </c>
      <c r="F6" s="304"/>
      <c r="G6" s="304"/>
      <c r="H6" s="308"/>
      <c r="I6" s="309"/>
      <c r="J6" s="310"/>
      <c r="K6" s="308"/>
      <c r="L6" s="310"/>
      <c r="M6" s="308"/>
      <c r="N6" s="310"/>
      <c r="O6" s="304"/>
      <c r="P6" s="308" t="s">
        <v>76</v>
      </c>
      <c r="Q6" s="309"/>
      <c r="R6" s="309"/>
      <c r="S6" s="309"/>
      <c r="T6" s="309"/>
      <c r="U6" s="308" t="s">
        <v>77</v>
      </c>
      <c r="V6" s="309"/>
      <c r="W6" s="310"/>
      <c r="X6" s="149" t="s">
        <v>78</v>
      </c>
    </row>
    <row r="7" spans="1:24" ht="16.5" customHeight="1" thickBot="1">
      <c r="A7" s="311"/>
      <c r="B7" s="311"/>
      <c r="C7" s="311"/>
      <c r="D7" s="311"/>
      <c r="E7" s="311"/>
      <c r="F7" s="311"/>
      <c r="G7" s="311"/>
      <c r="H7" s="313"/>
      <c r="I7" s="314"/>
      <c r="J7" s="315"/>
      <c r="K7" s="313"/>
      <c r="L7" s="315"/>
      <c r="M7" s="313"/>
      <c r="N7" s="315"/>
      <c r="O7" s="311"/>
      <c r="P7" s="319"/>
      <c r="Q7" s="320"/>
      <c r="R7" s="321"/>
      <c r="S7" s="321"/>
      <c r="T7" s="320"/>
      <c r="U7" s="311"/>
      <c r="V7" s="311"/>
      <c r="W7" s="311"/>
      <c r="X7" s="311"/>
    </row>
    <row r="8" spans="1:24" ht="16.5" customHeight="1" thickBot="1">
      <c r="A8" s="312"/>
      <c r="B8" s="312"/>
      <c r="C8" s="312"/>
      <c r="D8" s="312"/>
      <c r="E8" s="312"/>
      <c r="F8" s="312"/>
      <c r="G8" s="312"/>
      <c r="H8" s="316"/>
      <c r="I8" s="317"/>
      <c r="J8" s="318"/>
      <c r="K8" s="316"/>
      <c r="L8" s="318"/>
      <c r="M8" s="316"/>
      <c r="N8" s="318"/>
      <c r="O8" s="312"/>
      <c r="P8" s="152"/>
      <c r="Q8" s="153"/>
      <c r="R8" s="150"/>
      <c r="S8" s="154"/>
      <c r="T8" s="151"/>
      <c r="U8" s="312"/>
      <c r="V8" s="312"/>
      <c r="W8" s="312"/>
      <c r="X8" s="312"/>
    </row>
    <row r="9" spans="1:24" ht="16.5" customHeight="1" thickBot="1">
      <c r="A9" s="311"/>
      <c r="B9" s="311"/>
      <c r="C9" s="311"/>
      <c r="D9" s="311"/>
      <c r="E9" s="311"/>
      <c r="F9" s="311"/>
      <c r="G9" s="311"/>
      <c r="H9" s="313"/>
      <c r="I9" s="314"/>
      <c r="J9" s="315"/>
      <c r="K9" s="313"/>
      <c r="L9" s="315"/>
      <c r="M9" s="313"/>
      <c r="N9" s="315"/>
      <c r="O9" s="311"/>
      <c r="P9" s="319"/>
      <c r="Q9" s="320"/>
      <c r="R9" s="322"/>
      <c r="S9" s="322"/>
      <c r="T9" s="320"/>
      <c r="U9" s="311"/>
      <c r="V9" s="311"/>
      <c r="W9" s="311"/>
      <c r="X9" s="311"/>
    </row>
    <row r="10" spans="1:24" ht="16.5" customHeight="1" thickBot="1">
      <c r="A10" s="312"/>
      <c r="B10" s="312"/>
      <c r="C10" s="312"/>
      <c r="D10" s="312"/>
      <c r="E10" s="312"/>
      <c r="F10" s="312"/>
      <c r="G10" s="312"/>
      <c r="H10" s="316"/>
      <c r="I10" s="317"/>
      <c r="J10" s="318"/>
      <c r="K10" s="316"/>
      <c r="L10" s="318"/>
      <c r="M10" s="316"/>
      <c r="N10" s="318"/>
      <c r="O10" s="312"/>
      <c r="P10" s="152"/>
      <c r="Q10" s="153"/>
      <c r="R10" s="150"/>
      <c r="S10" s="154"/>
      <c r="T10" s="151"/>
      <c r="U10" s="312"/>
      <c r="V10" s="312"/>
      <c r="W10" s="312"/>
      <c r="X10" s="312"/>
    </row>
    <row r="11" spans="1:24" ht="16.5" customHeight="1" thickBot="1">
      <c r="A11" s="311"/>
      <c r="B11" s="311"/>
      <c r="C11" s="311"/>
      <c r="D11" s="311"/>
      <c r="E11" s="311"/>
      <c r="F11" s="311"/>
      <c r="G11" s="311"/>
      <c r="H11" s="313"/>
      <c r="I11" s="314"/>
      <c r="J11" s="315"/>
      <c r="K11" s="313"/>
      <c r="L11" s="315"/>
      <c r="M11" s="313"/>
      <c r="N11" s="315"/>
      <c r="O11" s="311"/>
      <c r="P11" s="319"/>
      <c r="Q11" s="320"/>
      <c r="R11" s="323"/>
      <c r="S11" s="322"/>
      <c r="T11" s="321"/>
      <c r="U11" s="311"/>
      <c r="V11" s="311"/>
      <c r="W11" s="311"/>
      <c r="X11" s="311"/>
    </row>
    <row r="12" spans="1:24" ht="16.5" customHeight="1" thickBot="1">
      <c r="A12" s="312"/>
      <c r="B12" s="312"/>
      <c r="C12" s="312"/>
      <c r="D12" s="312"/>
      <c r="E12" s="312"/>
      <c r="F12" s="312"/>
      <c r="G12" s="312"/>
      <c r="H12" s="316"/>
      <c r="I12" s="317"/>
      <c r="J12" s="318"/>
      <c r="K12" s="316"/>
      <c r="L12" s="318"/>
      <c r="M12" s="316"/>
      <c r="N12" s="318"/>
      <c r="O12" s="312"/>
      <c r="P12" s="152"/>
      <c r="Q12" s="152"/>
      <c r="R12" s="153"/>
      <c r="S12" s="150"/>
      <c r="T12" s="154"/>
      <c r="U12" s="324"/>
      <c r="V12" s="312"/>
      <c r="W12" s="312"/>
      <c r="X12" s="312"/>
    </row>
    <row r="13" spans="1:24" ht="16.5" customHeight="1" thickBot="1">
      <c r="A13" s="311"/>
      <c r="B13" s="311"/>
      <c r="C13" s="311"/>
      <c r="D13" s="311"/>
      <c r="E13" s="311"/>
      <c r="F13" s="311"/>
      <c r="G13" s="311"/>
      <c r="H13" s="313"/>
      <c r="I13" s="314"/>
      <c r="J13" s="315"/>
      <c r="K13" s="313"/>
      <c r="L13" s="315"/>
      <c r="M13" s="313"/>
      <c r="N13" s="315"/>
      <c r="O13" s="311"/>
      <c r="P13" s="319"/>
      <c r="Q13" s="320"/>
      <c r="R13" s="320"/>
      <c r="S13" s="322"/>
      <c r="T13" s="322"/>
      <c r="U13" s="311"/>
      <c r="V13" s="311"/>
      <c r="W13" s="311"/>
      <c r="X13" s="311"/>
    </row>
    <row r="14" spans="1:24" ht="16.5" customHeight="1" thickBot="1">
      <c r="A14" s="312"/>
      <c r="B14" s="312"/>
      <c r="C14" s="312"/>
      <c r="D14" s="312"/>
      <c r="E14" s="312"/>
      <c r="F14" s="312"/>
      <c r="G14" s="312"/>
      <c r="H14" s="316"/>
      <c r="I14" s="317"/>
      <c r="J14" s="318"/>
      <c r="K14" s="316"/>
      <c r="L14" s="318"/>
      <c r="M14" s="316"/>
      <c r="N14" s="318"/>
      <c r="O14" s="312"/>
      <c r="P14" s="152"/>
      <c r="Q14" s="152"/>
      <c r="R14" s="153"/>
      <c r="S14" s="150"/>
      <c r="T14" s="154"/>
      <c r="U14" s="324"/>
      <c r="V14" s="312"/>
      <c r="W14" s="312"/>
      <c r="X14" s="312"/>
    </row>
    <row r="15" spans="1:24" ht="16.5" customHeight="1" thickBot="1">
      <c r="A15" s="311"/>
      <c r="B15" s="311"/>
      <c r="C15" s="311"/>
      <c r="D15" s="311"/>
      <c r="E15" s="311"/>
      <c r="F15" s="311"/>
      <c r="G15" s="311"/>
      <c r="H15" s="313"/>
      <c r="I15" s="314"/>
      <c r="J15" s="315"/>
      <c r="K15" s="313"/>
      <c r="L15" s="315"/>
      <c r="M15" s="313"/>
      <c r="N15" s="315"/>
      <c r="O15" s="311"/>
      <c r="P15" s="319"/>
      <c r="Q15" s="320"/>
      <c r="R15" s="320"/>
      <c r="S15" s="322"/>
      <c r="T15" s="322"/>
      <c r="U15" s="311"/>
      <c r="V15" s="311"/>
      <c r="W15" s="311"/>
      <c r="X15" s="311"/>
    </row>
    <row r="16" spans="1:24" ht="16.5" customHeight="1" thickBot="1">
      <c r="A16" s="312"/>
      <c r="B16" s="312"/>
      <c r="C16" s="312"/>
      <c r="D16" s="312"/>
      <c r="E16" s="312"/>
      <c r="F16" s="312"/>
      <c r="G16" s="312"/>
      <c r="H16" s="316"/>
      <c r="I16" s="317"/>
      <c r="J16" s="318"/>
      <c r="K16" s="316"/>
      <c r="L16" s="318"/>
      <c r="M16" s="316"/>
      <c r="N16" s="318"/>
      <c r="O16" s="312"/>
      <c r="P16" s="152"/>
      <c r="Q16" s="152"/>
      <c r="R16" s="153"/>
      <c r="S16" s="150"/>
      <c r="T16" s="154"/>
      <c r="U16" s="324"/>
      <c r="V16" s="312"/>
      <c r="W16" s="312"/>
      <c r="X16" s="312"/>
    </row>
    <row r="17" spans="1:24" ht="16.5" customHeight="1" thickBot="1">
      <c r="A17" s="311"/>
      <c r="B17" s="311"/>
      <c r="C17" s="311"/>
      <c r="D17" s="311"/>
      <c r="E17" s="311"/>
      <c r="F17" s="311"/>
      <c r="G17" s="311"/>
      <c r="H17" s="313"/>
      <c r="I17" s="314"/>
      <c r="J17" s="315"/>
      <c r="K17" s="313"/>
      <c r="L17" s="315"/>
      <c r="M17" s="313"/>
      <c r="N17" s="315"/>
      <c r="O17" s="311"/>
      <c r="P17" s="319"/>
      <c r="Q17" s="320"/>
      <c r="R17" s="320"/>
      <c r="S17" s="322"/>
      <c r="T17" s="322"/>
      <c r="U17" s="311"/>
      <c r="V17" s="311"/>
      <c r="W17" s="311"/>
      <c r="X17" s="311"/>
    </row>
    <row r="18" spans="1:24" ht="16.5" customHeight="1" thickBot="1">
      <c r="A18" s="312"/>
      <c r="B18" s="312"/>
      <c r="C18" s="312"/>
      <c r="D18" s="312"/>
      <c r="E18" s="312"/>
      <c r="F18" s="312"/>
      <c r="G18" s="312"/>
      <c r="H18" s="316"/>
      <c r="I18" s="317"/>
      <c r="J18" s="318"/>
      <c r="K18" s="316"/>
      <c r="L18" s="318"/>
      <c r="M18" s="316"/>
      <c r="N18" s="318"/>
      <c r="O18" s="312"/>
      <c r="P18" s="152"/>
      <c r="Q18" s="152"/>
      <c r="R18" s="153"/>
      <c r="S18" s="150"/>
      <c r="T18" s="154"/>
      <c r="U18" s="324"/>
      <c r="V18" s="312"/>
      <c r="W18" s="312"/>
      <c r="X18" s="312"/>
    </row>
    <row r="19" spans="1:24" ht="16.5" customHeight="1" thickBot="1">
      <c r="A19" s="311"/>
      <c r="B19" s="311"/>
      <c r="C19" s="311"/>
      <c r="D19" s="311"/>
      <c r="E19" s="311"/>
      <c r="F19" s="311"/>
      <c r="G19" s="311"/>
      <c r="H19" s="313"/>
      <c r="I19" s="314"/>
      <c r="J19" s="315"/>
      <c r="K19" s="313"/>
      <c r="L19" s="315"/>
      <c r="M19" s="313"/>
      <c r="N19" s="315"/>
      <c r="O19" s="311"/>
      <c r="P19" s="319"/>
      <c r="Q19" s="320"/>
      <c r="R19" s="320"/>
      <c r="S19" s="322"/>
      <c r="T19" s="322"/>
      <c r="U19" s="311"/>
      <c r="V19" s="311"/>
      <c r="W19" s="311"/>
      <c r="X19" s="311"/>
    </row>
    <row r="20" spans="1:24" ht="16.5" customHeight="1" thickBot="1">
      <c r="A20" s="312"/>
      <c r="B20" s="312"/>
      <c r="C20" s="312"/>
      <c r="D20" s="312"/>
      <c r="E20" s="312"/>
      <c r="F20" s="312"/>
      <c r="G20" s="312"/>
      <c r="H20" s="316"/>
      <c r="I20" s="317"/>
      <c r="J20" s="318"/>
      <c r="K20" s="316"/>
      <c r="L20" s="318"/>
      <c r="M20" s="316"/>
      <c r="N20" s="318"/>
      <c r="O20" s="312"/>
      <c r="P20" s="152"/>
      <c r="Q20" s="152"/>
      <c r="R20" s="153"/>
      <c r="S20" s="150"/>
      <c r="T20" s="154"/>
      <c r="U20" s="324"/>
      <c r="V20" s="312"/>
      <c r="W20" s="312"/>
      <c r="X20" s="312"/>
    </row>
    <row r="21" spans="1:24" ht="16.5" customHeight="1" thickBot="1">
      <c r="A21" s="311"/>
      <c r="B21" s="311"/>
      <c r="C21" s="311"/>
      <c r="D21" s="311"/>
      <c r="E21" s="311"/>
      <c r="F21" s="311"/>
      <c r="G21" s="311"/>
      <c r="H21" s="313"/>
      <c r="I21" s="314"/>
      <c r="J21" s="315"/>
      <c r="K21" s="313"/>
      <c r="L21" s="315"/>
      <c r="M21" s="313"/>
      <c r="N21" s="315"/>
      <c r="O21" s="311"/>
      <c r="P21" s="319"/>
      <c r="Q21" s="320"/>
      <c r="R21" s="320"/>
      <c r="S21" s="322"/>
      <c r="T21" s="322"/>
      <c r="U21" s="311"/>
      <c r="V21" s="311"/>
      <c r="W21" s="311"/>
      <c r="X21" s="311"/>
    </row>
    <row r="22" spans="1:24" ht="16.5" customHeight="1" thickBot="1">
      <c r="A22" s="312"/>
      <c r="B22" s="312"/>
      <c r="C22" s="312"/>
      <c r="D22" s="312"/>
      <c r="E22" s="312"/>
      <c r="F22" s="312"/>
      <c r="G22" s="312"/>
      <c r="H22" s="316"/>
      <c r="I22" s="317"/>
      <c r="J22" s="318"/>
      <c r="K22" s="316"/>
      <c r="L22" s="318"/>
      <c r="M22" s="316"/>
      <c r="N22" s="318"/>
      <c r="O22" s="312"/>
      <c r="P22" s="152"/>
      <c r="Q22" s="152"/>
      <c r="R22" s="153"/>
      <c r="S22" s="150"/>
      <c r="T22" s="154"/>
      <c r="U22" s="324"/>
      <c r="V22" s="312"/>
      <c r="W22" s="312"/>
      <c r="X22" s="312"/>
    </row>
    <row r="23" spans="1:24" ht="16.5" customHeight="1" thickBot="1">
      <c r="A23" s="311"/>
      <c r="B23" s="311"/>
      <c r="C23" s="311"/>
      <c r="D23" s="311"/>
      <c r="E23" s="311"/>
      <c r="F23" s="311"/>
      <c r="G23" s="311"/>
      <c r="H23" s="313"/>
      <c r="I23" s="314"/>
      <c r="J23" s="315"/>
      <c r="K23" s="313"/>
      <c r="L23" s="315"/>
      <c r="M23" s="313"/>
      <c r="N23" s="315"/>
      <c r="O23" s="311"/>
      <c r="P23" s="319"/>
      <c r="Q23" s="320"/>
      <c r="R23" s="320"/>
      <c r="S23" s="322"/>
      <c r="T23" s="322"/>
      <c r="U23" s="311"/>
      <c r="V23" s="311"/>
      <c r="W23" s="311"/>
      <c r="X23" s="311"/>
    </row>
    <row r="24" spans="1:24" ht="16.5" customHeight="1" thickBot="1">
      <c r="A24" s="312"/>
      <c r="B24" s="312"/>
      <c r="C24" s="312"/>
      <c r="D24" s="312"/>
      <c r="E24" s="312"/>
      <c r="F24" s="312"/>
      <c r="G24" s="312"/>
      <c r="H24" s="316"/>
      <c r="I24" s="317"/>
      <c r="J24" s="318"/>
      <c r="K24" s="316"/>
      <c r="L24" s="318"/>
      <c r="M24" s="316"/>
      <c r="N24" s="318"/>
      <c r="O24" s="312"/>
      <c r="P24" s="152"/>
      <c r="Q24" s="152"/>
      <c r="R24" s="153"/>
      <c r="S24" s="150"/>
      <c r="T24" s="154"/>
      <c r="U24" s="324"/>
      <c r="V24" s="312"/>
      <c r="W24" s="312"/>
      <c r="X24" s="312"/>
    </row>
    <row r="25" spans="1:24" ht="16.5" customHeight="1" thickBot="1">
      <c r="A25" s="311"/>
      <c r="B25" s="311"/>
      <c r="C25" s="311"/>
      <c r="D25" s="311"/>
      <c r="E25" s="311"/>
      <c r="F25" s="311"/>
      <c r="G25" s="311"/>
      <c r="H25" s="313"/>
      <c r="I25" s="314"/>
      <c r="J25" s="315"/>
      <c r="K25" s="313"/>
      <c r="L25" s="315"/>
      <c r="M25" s="313"/>
      <c r="N25" s="315"/>
      <c r="O25" s="311"/>
      <c r="P25" s="319"/>
      <c r="Q25" s="320"/>
      <c r="R25" s="320"/>
      <c r="S25" s="322"/>
      <c r="T25" s="322"/>
      <c r="U25" s="311"/>
      <c r="V25" s="311"/>
      <c r="W25" s="311"/>
      <c r="X25" s="311"/>
    </row>
    <row r="26" spans="1:24" ht="16.5" customHeight="1" thickBot="1">
      <c r="A26" s="312"/>
      <c r="B26" s="312"/>
      <c r="C26" s="312"/>
      <c r="D26" s="312"/>
      <c r="E26" s="312"/>
      <c r="F26" s="312"/>
      <c r="G26" s="312"/>
      <c r="H26" s="316"/>
      <c r="I26" s="317"/>
      <c r="J26" s="318"/>
      <c r="K26" s="316"/>
      <c r="L26" s="318"/>
      <c r="M26" s="316"/>
      <c r="N26" s="318"/>
      <c r="O26" s="312"/>
      <c r="P26" s="152"/>
      <c r="Q26" s="152"/>
      <c r="R26" s="153"/>
      <c r="S26" s="150"/>
      <c r="T26" s="154"/>
      <c r="U26" s="324"/>
      <c r="V26" s="312"/>
      <c r="W26" s="312"/>
      <c r="X26" s="312"/>
    </row>
    <row r="27" spans="1:24" ht="16.5" customHeight="1" thickBot="1">
      <c r="A27" s="311"/>
      <c r="B27" s="311"/>
      <c r="C27" s="311"/>
      <c r="D27" s="311"/>
      <c r="E27" s="311"/>
      <c r="F27" s="311"/>
      <c r="G27" s="311"/>
      <c r="H27" s="313"/>
      <c r="I27" s="314"/>
      <c r="J27" s="315"/>
      <c r="K27" s="313"/>
      <c r="L27" s="315"/>
      <c r="M27" s="313"/>
      <c r="N27" s="315"/>
      <c r="O27" s="311"/>
      <c r="P27" s="319"/>
      <c r="Q27" s="320"/>
      <c r="R27" s="320"/>
      <c r="S27" s="322"/>
      <c r="T27" s="322"/>
      <c r="U27" s="311"/>
      <c r="V27" s="311"/>
      <c r="W27" s="311"/>
      <c r="X27" s="311"/>
    </row>
    <row r="28" spans="1:24" ht="16.5" customHeight="1" thickBot="1">
      <c r="A28" s="312"/>
      <c r="B28" s="312"/>
      <c r="C28" s="312"/>
      <c r="D28" s="312"/>
      <c r="E28" s="312"/>
      <c r="F28" s="312"/>
      <c r="G28" s="312"/>
      <c r="H28" s="316"/>
      <c r="I28" s="317"/>
      <c r="J28" s="318"/>
      <c r="K28" s="316"/>
      <c r="L28" s="318"/>
      <c r="M28" s="316"/>
      <c r="N28" s="318"/>
      <c r="O28" s="312"/>
      <c r="P28" s="152"/>
      <c r="Q28" s="152"/>
      <c r="R28" s="153"/>
      <c r="S28" s="150"/>
      <c r="T28" s="154"/>
      <c r="U28" s="324"/>
      <c r="V28" s="312"/>
      <c r="W28" s="312"/>
      <c r="X28" s="312"/>
    </row>
    <row r="29" spans="1:24" ht="16.5" customHeight="1" thickBot="1">
      <c r="A29" s="311"/>
      <c r="B29" s="311"/>
      <c r="C29" s="311"/>
      <c r="D29" s="311"/>
      <c r="E29" s="311"/>
      <c r="F29" s="311"/>
      <c r="G29" s="311"/>
      <c r="H29" s="313"/>
      <c r="I29" s="314"/>
      <c r="J29" s="315"/>
      <c r="K29" s="313"/>
      <c r="L29" s="315"/>
      <c r="M29" s="313"/>
      <c r="N29" s="315"/>
      <c r="O29" s="311"/>
      <c r="P29" s="319"/>
      <c r="Q29" s="320"/>
      <c r="R29" s="320"/>
      <c r="S29" s="322"/>
      <c r="T29" s="322"/>
      <c r="U29" s="311"/>
      <c r="V29" s="311"/>
      <c r="W29" s="311"/>
      <c r="X29" s="311"/>
    </row>
    <row r="30" spans="1:24" ht="16.5" customHeight="1" thickBot="1">
      <c r="A30" s="312"/>
      <c r="B30" s="312"/>
      <c r="C30" s="312"/>
      <c r="D30" s="312"/>
      <c r="E30" s="312"/>
      <c r="F30" s="312"/>
      <c r="G30" s="312"/>
      <c r="H30" s="316"/>
      <c r="I30" s="317"/>
      <c r="J30" s="318"/>
      <c r="K30" s="316"/>
      <c r="L30" s="318"/>
      <c r="M30" s="316"/>
      <c r="N30" s="318"/>
      <c r="O30" s="312"/>
      <c r="P30" s="152"/>
      <c r="Q30" s="152"/>
      <c r="R30" s="153"/>
      <c r="S30" s="150"/>
      <c r="T30" s="154"/>
      <c r="U30" s="324"/>
      <c r="V30" s="312"/>
      <c r="W30" s="312"/>
      <c r="X30" s="312"/>
    </row>
    <row r="31" spans="1:24" ht="16.5" customHeight="1" thickBot="1">
      <c r="A31" s="311"/>
      <c r="B31" s="311"/>
      <c r="C31" s="311"/>
      <c r="D31" s="311"/>
      <c r="E31" s="311"/>
      <c r="F31" s="311"/>
      <c r="G31" s="311"/>
      <c r="H31" s="313"/>
      <c r="I31" s="314"/>
      <c r="J31" s="315"/>
      <c r="K31" s="313"/>
      <c r="L31" s="315"/>
      <c r="M31" s="313"/>
      <c r="N31" s="315"/>
      <c r="O31" s="311"/>
      <c r="P31" s="319"/>
      <c r="Q31" s="320"/>
      <c r="R31" s="320"/>
      <c r="S31" s="322"/>
      <c r="T31" s="322"/>
      <c r="U31" s="311"/>
      <c r="V31" s="311"/>
      <c r="W31" s="311"/>
      <c r="X31" s="311"/>
    </row>
    <row r="32" spans="1:24" ht="16.5" customHeight="1" thickBot="1">
      <c r="A32" s="312"/>
      <c r="B32" s="312"/>
      <c r="C32" s="312"/>
      <c r="D32" s="312"/>
      <c r="E32" s="312"/>
      <c r="F32" s="312"/>
      <c r="G32" s="312"/>
      <c r="H32" s="316"/>
      <c r="I32" s="317"/>
      <c r="J32" s="318"/>
      <c r="K32" s="316"/>
      <c r="L32" s="318"/>
      <c r="M32" s="316"/>
      <c r="N32" s="318"/>
      <c r="O32" s="312"/>
      <c r="P32" s="152"/>
      <c r="Q32" s="152"/>
      <c r="R32" s="153"/>
      <c r="S32" s="150"/>
      <c r="T32" s="154"/>
      <c r="U32" s="324"/>
      <c r="V32" s="312"/>
      <c r="W32" s="312"/>
      <c r="X32" s="312"/>
    </row>
    <row r="33" spans="1:24" ht="16.5" customHeight="1" thickBot="1">
      <c r="A33" s="311"/>
      <c r="B33" s="311"/>
      <c r="C33" s="311"/>
      <c r="D33" s="311"/>
      <c r="E33" s="311"/>
      <c r="F33" s="311"/>
      <c r="G33" s="311"/>
      <c r="H33" s="313"/>
      <c r="I33" s="314"/>
      <c r="J33" s="315"/>
      <c r="K33" s="313"/>
      <c r="L33" s="315"/>
      <c r="M33" s="313"/>
      <c r="N33" s="315"/>
      <c r="O33" s="311"/>
      <c r="P33" s="319"/>
      <c r="Q33" s="320"/>
      <c r="R33" s="320"/>
      <c r="S33" s="322"/>
      <c r="T33" s="322"/>
      <c r="U33" s="311"/>
      <c r="V33" s="311"/>
      <c r="W33" s="311"/>
      <c r="X33" s="311"/>
    </row>
    <row r="34" spans="1:24" ht="16.5" customHeight="1" thickBot="1">
      <c r="A34" s="312"/>
      <c r="B34" s="312"/>
      <c r="C34" s="312"/>
      <c r="D34" s="312"/>
      <c r="E34" s="312"/>
      <c r="F34" s="312"/>
      <c r="G34" s="312"/>
      <c r="H34" s="316"/>
      <c r="I34" s="317"/>
      <c r="J34" s="318"/>
      <c r="K34" s="316"/>
      <c r="L34" s="318"/>
      <c r="M34" s="316"/>
      <c r="N34" s="318"/>
      <c r="O34" s="312"/>
      <c r="P34" s="152"/>
      <c r="Q34" s="152"/>
      <c r="R34" s="153"/>
      <c r="S34" s="150"/>
      <c r="T34" s="154"/>
      <c r="U34" s="324"/>
      <c r="V34" s="312"/>
      <c r="W34" s="312"/>
      <c r="X34" s="312"/>
    </row>
    <row r="35" spans="1:24" ht="16.5" customHeight="1" thickBot="1">
      <c r="A35" s="311"/>
      <c r="B35" s="311"/>
      <c r="C35" s="311"/>
      <c r="D35" s="311"/>
      <c r="E35" s="311"/>
      <c r="F35" s="311"/>
      <c r="G35" s="311"/>
      <c r="H35" s="313"/>
      <c r="I35" s="314"/>
      <c r="J35" s="315"/>
      <c r="K35" s="313"/>
      <c r="L35" s="315"/>
      <c r="M35" s="313"/>
      <c r="N35" s="315"/>
      <c r="O35" s="311"/>
      <c r="P35" s="319"/>
      <c r="Q35" s="320"/>
      <c r="R35" s="320"/>
      <c r="S35" s="322"/>
      <c r="T35" s="322"/>
      <c r="U35" s="311"/>
      <c r="V35" s="311"/>
      <c r="W35" s="311"/>
      <c r="X35" s="311"/>
    </row>
    <row r="36" spans="1:24" ht="16.5" customHeight="1" thickBot="1">
      <c r="A36" s="312"/>
      <c r="B36" s="312"/>
      <c r="C36" s="312"/>
      <c r="D36" s="312"/>
      <c r="E36" s="312"/>
      <c r="F36" s="312"/>
      <c r="G36" s="312"/>
      <c r="H36" s="316"/>
      <c r="I36" s="317"/>
      <c r="J36" s="318"/>
      <c r="K36" s="316"/>
      <c r="L36" s="318"/>
      <c r="M36" s="316"/>
      <c r="N36" s="318"/>
      <c r="O36" s="312"/>
      <c r="P36" s="152"/>
      <c r="Q36" s="152"/>
      <c r="R36" s="153"/>
      <c r="S36" s="150"/>
      <c r="T36" s="154"/>
      <c r="U36" s="324"/>
      <c r="V36" s="312"/>
      <c r="W36" s="312"/>
      <c r="X36" s="312"/>
    </row>
    <row r="37" spans="1:24" ht="16.5" customHeight="1" thickBot="1">
      <c r="A37" s="311"/>
      <c r="B37" s="311"/>
      <c r="C37" s="311"/>
      <c r="D37" s="311"/>
      <c r="E37" s="311"/>
      <c r="F37" s="311"/>
      <c r="G37" s="311"/>
      <c r="H37" s="313"/>
      <c r="I37" s="314"/>
      <c r="J37" s="315"/>
      <c r="K37" s="313"/>
      <c r="L37" s="315"/>
      <c r="M37" s="313"/>
      <c r="N37" s="315"/>
      <c r="O37" s="311"/>
      <c r="P37" s="319"/>
      <c r="Q37" s="320"/>
      <c r="R37" s="320"/>
      <c r="S37" s="322"/>
      <c r="T37" s="322"/>
      <c r="U37" s="311"/>
      <c r="V37" s="311"/>
      <c r="W37" s="311"/>
      <c r="X37" s="311"/>
    </row>
    <row r="38" spans="1:24" ht="16.5" customHeight="1" thickBot="1">
      <c r="A38" s="312"/>
      <c r="B38" s="312"/>
      <c r="C38" s="312"/>
      <c r="D38" s="312"/>
      <c r="E38" s="312"/>
      <c r="F38" s="312"/>
      <c r="G38" s="312"/>
      <c r="H38" s="316"/>
      <c r="I38" s="317"/>
      <c r="J38" s="318"/>
      <c r="K38" s="316"/>
      <c r="L38" s="318"/>
      <c r="M38" s="316"/>
      <c r="N38" s="318"/>
      <c r="O38" s="312"/>
      <c r="P38" s="152"/>
      <c r="Q38" s="152"/>
      <c r="R38" s="153"/>
      <c r="S38" s="150"/>
      <c r="T38" s="154"/>
      <c r="U38" s="324"/>
      <c r="V38" s="312"/>
      <c r="W38" s="312"/>
      <c r="X38" s="312"/>
    </row>
    <row r="39" spans="1:24" ht="16.5" customHeight="1" thickBot="1">
      <c r="A39" s="311"/>
      <c r="B39" s="311"/>
      <c r="C39" s="311"/>
      <c r="D39" s="311"/>
      <c r="E39" s="311"/>
      <c r="F39" s="311"/>
      <c r="G39" s="311"/>
      <c r="H39" s="313"/>
      <c r="I39" s="314"/>
      <c r="J39" s="315"/>
      <c r="K39" s="313"/>
      <c r="L39" s="315"/>
      <c r="M39" s="313"/>
      <c r="N39" s="315"/>
      <c r="O39" s="311"/>
      <c r="P39" s="319"/>
      <c r="Q39" s="320"/>
      <c r="R39" s="320"/>
      <c r="S39" s="322"/>
      <c r="T39" s="322"/>
      <c r="U39" s="311"/>
      <c r="V39" s="311"/>
      <c r="W39" s="311"/>
      <c r="X39" s="311"/>
    </row>
    <row r="40" spans="1:24" ht="16.5" customHeight="1" thickBot="1">
      <c r="A40" s="312"/>
      <c r="B40" s="312"/>
      <c r="C40" s="312"/>
      <c r="D40" s="312"/>
      <c r="E40" s="312"/>
      <c r="F40" s="312"/>
      <c r="G40" s="312"/>
      <c r="H40" s="316"/>
      <c r="I40" s="317"/>
      <c r="J40" s="318"/>
      <c r="K40" s="316"/>
      <c r="L40" s="318"/>
      <c r="M40" s="316"/>
      <c r="N40" s="318"/>
      <c r="O40" s="312"/>
      <c r="P40" s="152"/>
      <c r="Q40" s="152"/>
      <c r="R40" s="153"/>
      <c r="S40" s="150"/>
      <c r="T40" s="154"/>
      <c r="U40" s="324"/>
      <c r="V40" s="312"/>
      <c r="W40" s="312"/>
      <c r="X40" s="312"/>
    </row>
    <row r="41" spans="1:24" ht="16.5" customHeight="1" thickBot="1">
      <c r="A41" s="311"/>
      <c r="B41" s="311"/>
      <c r="C41" s="311"/>
      <c r="D41" s="311"/>
      <c r="E41" s="311"/>
      <c r="F41" s="311"/>
      <c r="G41" s="311"/>
      <c r="H41" s="313"/>
      <c r="I41" s="314"/>
      <c r="J41" s="315"/>
      <c r="K41" s="313"/>
      <c r="L41" s="315"/>
      <c r="M41" s="313"/>
      <c r="N41" s="315"/>
      <c r="O41" s="311"/>
      <c r="P41" s="319"/>
      <c r="Q41" s="320"/>
      <c r="R41" s="320"/>
      <c r="S41" s="322"/>
      <c r="T41" s="322"/>
      <c r="U41" s="311"/>
      <c r="V41" s="311"/>
      <c r="W41" s="311"/>
      <c r="X41" s="311"/>
    </row>
    <row r="42" spans="1:24" ht="16.5" customHeight="1" thickBot="1">
      <c r="A42" s="312"/>
      <c r="B42" s="312"/>
      <c r="C42" s="312"/>
      <c r="D42" s="312"/>
      <c r="E42" s="312"/>
      <c r="F42" s="312"/>
      <c r="G42" s="312"/>
      <c r="H42" s="316"/>
      <c r="I42" s="317"/>
      <c r="J42" s="318"/>
      <c r="K42" s="316"/>
      <c r="L42" s="318"/>
      <c r="M42" s="316"/>
      <c r="N42" s="318"/>
      <c r="O42" s="312"/>
      <c r="P42" s="152"/>
      <c r="Q42" s="152"/>
      <c r="R42" s="153"/>
      <c r="S42" s="150"/>
      <c r="T42" s="154"/>
      <c r="U42" s="324"/>
      <c r="V42" s="312"/>
      <c r="W42" s="312"/>
      <c r="X42" s="312"/>
    </row>
    <row r="43" spans="1:24" ht="16.5" customHeight="1" thickBot="1">
      <c r="A43" s="311"/>
      <c r="B43" s="311"/>
      <c r="C43" s="311"/>
      <c r="D43" s="311"/>
      <c r="E43" s="311"/>
      <c r="F43" s="311"/>
      <c r="G43" s="311"/>
      <c r="H43" s="313"/>
      <c r="I43" s="314"/>
      <c r="J43" s="315"/>
      <c r="K43" s="313"/>
      <c r="L43" s="315"/>
      <c r="M43" s="313"/>
      <c r="N43" s="315"/>
      <c r="O43" s="311"/>
      <c r="P43" s="319"/>
      <c r="Q43" s="320"/>
      <c r="R43" s="320"/>
      <c r="S43" s="322"/>
      <c r="T43" s="322"/>
      <c r="U43" s="311"/>
      <c r="V43" s="311"/>
      <c r="W43" s="311"/>
      <c r="X43" s="311"/>
    </row>
    <row r="44" spans="1:24" ht="16.5" customHeight="1" thickBot="1">
      <c r="A44" s="312"/>
      <c r="B44" s="312"/>
      <c r="C44" s="312"/>
      <c r="D44" s="312"/>
      <c r="E44" s="312"/>
      <c r="F44" s="312"/>
      <c r="G44" s="312"/>
      <c r="H44" s="316"/>
      <c r="I44" s="317"/>
      <c r="J44" s="318"/>
      <c r="K44" s="316"/>
      <c r="L44" s="318"/>
      <c r="M44" s="316"/>
      <c r="N44" s="318"/>
      <c r="O44" s="312"/>
      <c r="P44" s="152"/>
      <c r="Q44" s="152"/>
      <c r="R44" s="153"/>
      <c r="S44" s="150"/>
      <c r="T44" s="154"/>
      <c r="U44" s="324"/>
      <c r="V44" s="312"/>
      <c r="W44" s="312"/>
      <c r="X44" s="312"/>
    </row>
    <row r="45" spans="1:24" ht="16.5" customHeight="1" thickBot="1">
      <c r="A45" s="311"/>
      <c r="B45" s="311"/>
      <c r="C45" s="311"/>
      <c r="D45" s="311"/>
      <c r="E45" s="311"/>
      <c r="F45" s="311"/>
      <c r="G45" s="311"/>
      <c r="H45" s="313"/>
      <c r="I45" s="314"/>
      <c r="J45" s="315"/>
      <c r="K45" s="313"/>
      <c r="L45" s="315"/>
      <c r="M45" s="313"/>
      <c r="N45" s="315"/>
      <c r="O45" s="311"/>
      <c r="P45" s="319"/>
      <c r="Q45" s="320"/>
      <c r="R45" s="320"/>
      <c r="S45" s="322"/>
      <c r="T45" s="322"/>
      <c r="U45" s="311"/>
      <c r="V45" s="311"/>
      <c r="W45" s="311"/>
      <c r="X45" s="311"/>
    </row>
    <row r="46" spans="1:24" ht="16.5" customHeight="1" thickBot="1">
      <c r="A46" s="312"/>
      <c r="B46" s="312"/>
      <c r="C46" s="312"/>
      <c r="D46" s="312"/>
      <c r="E46" s="312"/>
      <c r="F46" s="312"/>
      <c r="G46" s="312"/>
      <c r="H46" s="316"/>
      <c r="I46" s="317"/>
      <c r="J46" s="318"/>
      <c r="K46" s="316"/>
      <c r="L46" s="318"/>
      <c r="M46" s="316"/>
      <c r="N46" s="318"/>
      <c r="O46" s="312"/>
      <c r="P46" s="152"/>
      <c r="Q46" s="152"/>
      <c r="R46" s="153"/>
      <c r="S46" s="150"/>
      <c r="T46" s="154"/>
      <c r="U46" s="324"/>
      <c r="V46" s="312"/>
      <c r="W46" s="312"/>
      <c r="X46" s="312"/>
    </row>
    <row r="47" spans="1:24" ht="16.5" customHeight="1" thickBot="1">
      <c r="A47" s="311"/>
      <c r="B47" s="311"/>
      <c r="C47" s="311"/>
      <c r="D47" s="311"/>
      <c r="E47" s="311"/>
      <c r="F47" s="311"/>
      <c r="G47" s="311"/>
      <c r="H47" s="313"/>
      <c r="I47" s="314"/>
      <c r="J47" s="315"/>
      <c r="K47" s="313"/>
      <c r="L47" s="315"/>
      <c r="M47" s="313"/>
      <c r="N47" s="315"/>
      <c r="O47" s="311"/>
      <c r="P47" s="319"/>
      <c r="Q47" s="320"/>
      <c r="R47" s="320"/>
      <c r="S47" s="322"/>
      <c r="T47" s="322"/>
      <c r="U47" s="311"/>
      <c r="V47" s="311"/>
      <c r="W47" s="311"/>
      <c r="X47" s="311"/>
    </row>
    <row r="48" spans="1:24" ht="16.5" customHeight="1" thickBot="1">
      <c r="A48" s="312"/>
      <c r="B48" s="312"/>
      <c r="C48" s="312"/>
      <c r="D48" s="312"/>
      <c r="E48" s="312"/>
      <c r="F48" s="312"/>
      <c r="G48" s="312"/>
      <c r="H48" s="316"/>
      <c r="I48" s="317"/>
      <c r="J48" s="318"/>
      <c r="K48" s="316"/>
      <c r="L48" s="318"/>
      <c r="M48" s="316"/>
      <c r="N48" s="318"/>
      <c r="O48" s="312"/>
      <c r="P48" s="152"/>
      <c r="Q48" s="152"/>
      <c r="R48" s="153"/>
      <c r="S48" s="150"/>
      <c r="T48" s="154"/>
      <c r="U48" s="324"/>
      <c r="V48" s="312"/>
      <c r="W48" s="312"/>
      <c r="X48" s="312"/>
    </row>
    <row r="49" spans="1:24" ht="16.5" customHeight="1" thickBot="1">
      <c r="A49" s="311"/>
      <c r="B49" s="311"/>
      <c r="C49" s="311"/>
      <c r="D49" s="311"/>
      <c r="E49" s="311"/>
      <c r="F49" s="311"/>
      <c r="G49" s="311"/>
      <c r="H49" s="313"/>
      <c r="I49" s="314"/>
      <c r="J49" s="315"/>
      <c r="K49" s="313"/>
      <c r="L49" s="315"/>
      <c r="M49" s="313"/>
      <c r="N49" s="315"/>
      <c r="O49" s="311"/>
      <c r="P49" s="319"/>
      <c r="Q49" s="320"/>
      <c r="R49" s="320"/>
      <c r="S49" s="321"/>
      <c r="T49" s="321"/>
      <c r="U49" s="311"/>
      <c r="V49" s="311"/>
      <c r="W49" s="311"/>
      <c r="X49" s="311"/>
    </row>
    <row r="50" spans="1:24" ht="16.5" customHeight="1" thickBot="1">
      <c r="A50" s="312"/>
      <c r="B50" s="312"/>
      <c r="C50" s="312"/>
      <c r="D50" s="312"/>
      <c r="E50" s="312"/>
      <c r="F50" s="312"/>
      <c r="G50" s="312"/>
      <c r="H50" s="316"/>
      <c r="I50" s="317"/>
      <c r="J50" s="318"/>
      <c r="K50" s="316"/>
      <c r="L50" s="318"/>
      <c r="M50" s="316"/>
      <c r="N50" s="318"/>
      <c r="O50" s="312"/>
      <c r="P50" s="152"/>
      <c r="Q50" s="152"/>
      <c r="R50" s="153"/>
      <c r="S50" s="150"/>
      <c r="T50" s="154"/>
      <c r="U50" s="324"/>
      <c r="V50" s="312"/>
      <c r="W50" s="312"/>
      <c r="X50" s="312"/>
    </row>
    <row r="51" spans="1:24" s="156" customFormat="1" ht="18.75">
      <c r="A51" s="155"/>
      <c r="B51" s="155"/>
      <c r="C51" s="155"/>
      <c r="D51" s="155"/>
      <c r="E51" s="155"/>
      <c r="F51" s="155"/>
      <c r="G51" s="155"/>
      <c r="H51" s="155"/>
      <c r="I51" s="155"/>
      <c r="J51" s="155"/>
      <c r="K51" s="155"/>
      <c r="L51" s="155"/>
      <c r="M51" s="155"/>
      <c r="N51" s="155"/>
      <c r="O51" s="155"/>
      <c r="P51" s="155"/>
      <c r="Q51" s="155"/>
      <c r="R51" s="155"/>
      <c r="S51" s="155"/>
      <c r="T51" s="155"/>
      <c r="U51" s="155"/>
      <c r="V51" s="155"/>
      <c r="W51" s="155"/>
      <c r="X51" s="155"/>
    </row>
  </sheetData>
  <sheetProtection/>
  <mergeCells count="367">
    <mergeCell ref="X49:X50"/>
    <mergeCell ref="F49:F50"/>
    <mergeCell ref="G49:G50"/>
    <mergeCell ref="H49:J50"/>
    <mergeCell ref="K49:L50"/>
    <mergeCell ref="M49:N50"/>
    <mergeCell ref="O49:O50"/>
    <mergeCell ref="P47:T47"/>
    <mergeCell ref="U47:U48"/>
    <mergeCell ref="V47:V48"/>
    <mergeCell ref="W47:W48"/>
    <mergeCell ref="X47:X48"/>
    <mergeCell ref="P49:T49"/>
    <mergeCell ref="U49:U50"/>
    <mergeCell ref="V49:V50"/>
    <mergeCell ref="W49:W50"/>
    <mergeCell ref="A49:A50"/>
    <mergeCell ref="B49:B50"/>
    <mergeCell ref="C49:C50"/>
    <mergeCell ref="D49:D50"/>
    <mergeCell ref="E49:E50"/>
    <mergeCell ref="F47:F48"/>
    <mergeCell ref="G47:G48"/>
    <mergeCell ref="H47:J48"/>
    <mergeCell ref="K47:L48"/>
    <mergeCell ref="M47:N48"/>
    <mergeCell ref="O47:O48"/>
    <mergeCell ref="P45:T45"/>
    <mergeCell ref="G45:G46"/>
    <mergeCell ref="H45:J46"/>
    <mergeCell ref="K45:L46"/>
    <mergeCell ref="M45:N46"/>
    <mergeCell ref="A47:A48"/>
    <mergeCell ref="B47:B48"/>
    <mergeCell ref="C47:C48"/>
    <mergeCell ref="D47:D48"/>
    <mergeCell ref="E47:E48"/>
    <mergeCell ref="F45:F46"/>
    <mergeCell ref="O45:O46"/>
    <mergeCell ref="P43:T43"/>
    <mergeCell ref="U43:U44"/>
    <mergeCell ref="V43:V44"/>
    <mergeCell ref="W43:W44"/>
    <mergeCell ref="X43:X44"/>
    <mergeCell ref="U45:U46"/>
    <mergeCell ref="V45:V46"/>
    <mergeCell ref="W45:W46"/>
    <mergeCell ref="X45:X46"/>
    <mergeCell ref="A45:A46"/>
    <mergeCell ref="B45:B46"/>
    <mergeCell ref="C45:C46"/>
    <mergeCell ref="D45:D46"/>
    <mergeCell ref="E45:E46"/>
    <mergeCell ref="F43:F44"/>
    <mergeCell ref="G43:G44"/>
    <mergeCell ref="H43:J44"/>
    <mergeCell ref="K43:L44"/>
    <mergeCell ref="M43:N44"/>
    <mergeCell ref="O43:O44"/>
    <mergeCell ref="P41:T41"/>
    <mergeCell ref="G41:G42"/>
    <mergeCell ref="H41:J42"/>
    <mergeCell ref="K41:L42"/>
    <mergeCell ref="M41:N42"/>
    <mergeCell ref="A43:A44"/>
    <mergeCell ref="B43:B44"/>
    <mergeCell ref="C43:C44"/>
    <mergeCell ref="D43:D44"/>
    <mergeCell ref="E43:E44"/>
    <mergeCell ref="F41:F42"/>
    <mergeCell ref="O41:O42"/>
    <mergeCell ref="P39:T39"/>
    <mergeCell ref="U39:U40"/>
    <mergeCell ref="V39:V40"/>
    <mergeCell ref="W39:W40"/>
    <mergeCell ref="X39:X40"/>
    <mergeCell ref="U41:U42"/>
    <mergeCell ref="V41:V42"/>
    <mergeCell ref="W41:W42"/>
    <mergeCell ref="X41:X42"/>
    <mergeCell ref="A41:A42"/>
    <mergeCell ref="B41:B42"/>
    <mergeCell ref="C41:C42"/>
    <mergeCell ref="D41:D42"/>
    <mergeCell ref="E41:E42"/>
    <mergeCell ref="F39:F40"/>
    <mergeCell ref="G39:G40"/>
    <mergeCell ref="H39:J40"/>
    <mergeCell ref="K39:L40"/>
    <mergeCell ref="M39:N40"/>
    <mergeCell ref="O39:O40"/>
    <mergeCell ref="P37:T37"/>
    <mergeCell ref="G37:G38"/>
    <mergeCell ref="H37:J38"/>
    <mergeCell ref="K37:L38"/>
    <mergeCell ref="M37:N38"/>
    <mergeCell ref="A39:A40"/>
    <mergeCell ref="B39:B40"/>
    <mergeCell ref="C39:C40"/>
    <mergeCell ref="D39:D40"/>
    <mergeCell ref="E39:E40"/>
    <mergeCell ref="F37:F38"/>
    <mergeCell ref="O37:O38"/>
    <mergeCell ref="P35:T35"/>
    <mergeCell ref="U35:U36"/>
    <mergeCell ref="V35:V36"/>
    <mergeCell ref="W35:W36"/>
    <mergeCell ref="X35:X36"/>
    <mergeCell ref="U37:U38"/>
    <mergeCell ref="V37:V38"/>
    <mergeCell ref="W37:W38"/>
    <mergeCell ref="X37:X38"/>
    <mergeCell ref="A37:A38"/>
    <mergeCell ref="B37:B38"/>
    <mergeCell ref="C37:C38"/>
    <mergeCell ref="D37:D38"/>
    <mergeCell ref="E37:E38"/>
    <mergeCell ref="F35:F36"/>
    <mergeCell ref="G35:G36"/>
    <mergeCell ref="H35:J36"/>
    <mergeCell ref="K35:L36"/>
    <mergeCell ref="M35:N36"/>
    <mergeCell ref="O35:O36"/>
    <mergeCell ref="P33:T33"/>
    <mergeCell ref="G33:G34"/>
    <mergeCell ref="H33:J34"/>
    <mergeCell ref="K33:L34"/>
    <mergeCell ref="M33:N34"/>
    <mergeCell ref="A35:A36"/>
    <mergeCell ref="B35:B36"/>
    <mergeCell ref="C35:C36"/>
    <mergeCell ref="D35:D36"/>
    <mergeCell ref="E35:E36"/>
    <mergeCell ref="F33:F34"/>
    <mergeCell ref="O33:O34"/>
    <mergeCell ref="P31:T31"/>
    <mergeCell ref="U31:U32"/>
    <mergeCell ref="V31:V32"/>
    <mergeCell ref="W31:W32"/>
    <mergeCell ref="X31:X32"/>
    <mergeCell ref="U33:U34"/>
    <mergeCell ref="V33:V34"/>
    <mergeCell ref="W33:W34"/>
    <mergeCell ref="X33:X34"/>
    <mergeCell ref="A33:A34"/>
    <mergeCell ref="B33:B34"/>
    <mergeCell ref="C33:C34"/>
    <mergeCell ref="D33:D34"/>
    <mergeCell ref="E33:E34"/>
    <mergeCell ref="F31:F32"/>
    <mergeCell ref="G31:G32"/>
    <mergeCell ref="H31:J32"/>
    <mergeCell ref="K31:L32"/>
    <mergeCell ref="M31:N32"/>
    <mergeCell ref="O31:O32"/>
    <mergeCell ref="P29:T29"/>
    <mergeCell ref="G29:G30"/>
    <mergeCell ref="H29:J30"/>
    <mergeCell ref="K29:L30"/>
    <mergeCell ref="M29:N30"/>
    <mergeCell ref="A31:A32"/>
    <mergeCell ref="B31:B32"/>
    <mergeCell ref="C31:C32"/>
    <mergeCell ref="D31:D32"/>
    <mergeCell ref="E31:E32"/>
    <mergeCell ref="F29:F30"/>
    <mergeCell ref="O29:O30"/>
    <mergeCell ref="P27:T27"/>
    <mergeCell ref="U27:U28"/>
    <mergeCell ref="V27:V28"/>
    <mergeCell ref="W27:W28"/>
    <mergeCell ref="X27:X28"/>
    <mergeCell ref="U29:U30"/>
    <mergeCell ref="V29:V30"/>
    <mergeCell ref="W29:W30"/>
    <mergeCell ref="X29:X30"/>
    <mergeCell ref="A29:A30"/>
    <mergeCell ref="B29:B30"/>
    <mergeCell ref="C29:C30"/>
    <mergeCell ref="D29:D30"/>
    <mergeCell ref="E29:E30"/>
    <mergeCell ref="F27:F28"/>
    <mergeCell ref="G27:G28"/>
    <mergeCell ref="H27:J28"/>
    <mergeCell ref="K27:L28"/>
    <mergeCell ref="M27:N28"/>
    <mergeCell ref="O27:O28"/>
    <mergeCell ref="P25:T25"/>
    <mergeCell ref="G25:G26"/>
    <mergeCell ref="H25:J26"/>
    <mergeCell ref="K25:L26"/>
    <mergeCell ref="M25:N26"/>
    <mergeCell ref="A27:A28"/>
    <mergeCell ref="B27:B28"/>
    <mergeCell ref="C27:C28"/>
    <mergeCell ref="D27:D28"/>
    <mergeCell ref="E27:E28"/>
    <mergeCell ref="F25:F26"/>
    <mergeCell ref="O25:O26"/>
    <mergeCell ref="P23:T23"/>
    <mergeCell ref="U23:U24"/>
    <mergeCell ref="V23:V24"/>
    <mergeCell ref="W23:W24"/>
    <mergeCell ref="X23:X24"/>
    <mergeCell ref="U25:U26"/>
    <mergeCell ref="V25:V26"/>
    <mergeCell ref="W25:W26"/>
    <mergeCell ref="X25:X26"/>
    <mergeCell ref="A25:A26"/>
    <mergeCell ref="B25:B26"/>
    <mergeCell ref="C25:C26"/>
    <mergeCell ref="D25:D26"/>
    <mergeCell ref="E25:E26"/>
    <mergeCell ref="F23:F24"/>
    <mergeCell ref="G23:G24"/>
    <mergeCell ref="H23:J24"/>
    <mergeCell ref="K23:L24"/>
    <mergeCell ref="M23:N24"/>
    <mergeCell ref="O23:O24"/>
    <mergeCell ref="P21:T21"/>
    <mergeCell ref="G21:G22"/>
    <mergeCell ref="H21:J22"/>
    <mergeCell ref="K21:L22"/>
    <mergeCell ref="M21:N22"/>
    <mergeCell ref="A23:A24"/>
    <mergeCell ref="B23:B24"/>
    <mergeCell ref="C23:C24"/>
    <mergeCell ref="D23:D24"/>
    <mergeCell ref="E23:E24"/>
    <mergeCell ref="F21:F22"/>
    <mergeCell ref="O21:O22"/>
    <mergeCell ref="P19:T19"/>
    <mergeCell ref="U19:U20"/>
    <mergeCell ref="V19:V20"/>
    <mergeCell ref="W19:W20"/>
    <mergeCell ref="X19:X20"/>
    <mergeCell ref="U21:U22"/>
    <mergeCell ref="V21:V22"/>
    <mergeCell ref="W21:W22"/>
    <mergeCell ref="X21:X22"/>
    <mergeCell ref="A21:A22"/>
    <mergeCell ref="B21:B22"/>
    <mergeCell ref="C21:C22"/>
    <mergeCell ref="D21:D22"/>
    <mergeCell ref="E21:E22"/>
    <mergeCell ref="F19:F20"/>
    <mergeCell ref="G19:G20"/>
    <mergeCell ref="H19:J20"/>
    <mergeCell ref="K19:L20"/>
    <mergeCell ref="M19:N20"/>
    <mergeCell ref="O19:O20"/>
    <mergeCell ref="P17:T17"/>
    <mergeCell ref="G17:G18"/>
    <mergeCell ref="H17:J18"/>
    <mergeCell ref="K17:L18"/>
    <mergeCell ref="M17:N18"/>
    <mergeCell ref="A19:A20"/>
    <mergeCell ref="B19:B20"/>
    <mergeCell ref="C19:C20"/>
    <mergeCell ref="D19:D20"/>
    <mergeCell ref="E19:E20"/>
    <mergeCell ref="F17:F18"/>
    <mergeCell ref="O17:O18"/>
    <mergeCell ref="P15:T15"/>
    <mergeCell ref="U15:U16"/>
    <mergeCell ref="V15:V16"/>
    <mergeCell ref="W15:W16"/>
    <mergeCell ref="X15:X16"/>
    <mergeCell ref="U17:U18"/>
    <mergeCell ref="V17:V18"/>
    <mergeCell ref="W17:W18"/>
    <mergeCell ref="X17:X18"/>
    <mergeCell ref="A17:A18"/>
    <mergeCell ref="B17:B18"/>
    <mergeCell ref="C17:C18"/>
    <mergeCell ref="D17:D18"/>
    <mergeCell ref="E17:E18"/>
    <mergeCell ref="F15:F16"/>
    <mergeCell ref="G15:G16"/>
    <mergeCell ref="H15:J16"/>
    <mergeCell ref="K15:L16"/>
    <mergeCell ref="M15:N16"/>
    <mergeCell ref="O15:O16"/>
    <mergeCell ref="P13:T13"/>
    <mergeCell ref="G13:G14"/>
    <mergeCell ref="H13:J14"/>
    <mergeCell ref="K13:L14"/>
    <mergeCell ref="M13:N14"/>
    <mergeCell ref="A15:A16"/>
    <mergeCell ref="B15:B16"/>
    <mergeCell ref="C15:C16"/>
    <mergeCell ref="D15:D16"/>
    <mergeCell ref="E15:E16"/>
    <mergeCell ref="F13:F14"/>
    <mergeCell ref="O13:O14"/>
    <mergeCell ref="P11:T11"/>
    <mergeCell ref="U11:U12"/>
    <mergeCell ref="V11:V12"/>
    <mergeCell ref="W11:W12"/>
    <mergeCell ref="X11:X12"/>
    <mergeCell ref="U13:U14"/>
    <mergeCell ref="V13:V14"/>
    <mergeCell ref="W13:W14"/>
    <mergeCell ref="X13:X14"/>
    <mergeCell ref="A13:A14"/>
    <mergeCell ref="B13:B14"/>
    <mergeCell ref="C13:C14"/>
    <mergeCell ref="D13:D14"/>
    <mergeCell ref="E13:E14"/>
    <mergeCell ref="F11:F12"/>
    <mergeCell ref="G11:G12"/>
    <mergeCell ref="H11:J12"/>
    <mergeCell ref="K11:L12"/>
    <mergeCell ref="M11:N12"/>
    <mergeCell ref="O11:O12"/>
    <mergeCell ref="P9:T9"/>
    <mergeCell ref="G9:G10"/>
    <mergeCell ref="H9:J10"/>
    <mergeCell ref="K9:L10"/>
    <mergeCell ref="M9:N10"/>
    <mergeCell ref="X7:X8"/>
    <mergeCell ref="U9:U10"/>
    <mergeCell ref="V9:V10"/>
    <mergeCell ref="W9:W10"/>
    <mergeCell ref="X9:X10"/>
    <mergeCell ref="A11:A12"/>
    <mergeCell ref="B11:B12"/>
    <mergeCell ref="C11:C12"/>
    <mergeCell ref="D11:D12"/>
    <mergeCell ref="E11:E12"/>
    <mergeCell ref="F7:F8"/>
    <mergeCell ref="O9:O10"/>
    <mergeCell ref="P7:T7"/>
    <mergeCell ref="U7:U8"/>
    <mergeCell ref="V7:V8"/>
    <mergeCell ref="W7:W8"/>
    <mergeCell ref="F9:F10"/>
    <mergeCell ref="H7:J8"/>
    <mergeCell ref="K7:L8"/>
    <mergeCell ref="M7:N8"/>
    <mergeCell ref="O7:O8"/>
    <mergeCell ref="O5:O6"/>
    <mergeCell ref="A9:A10"/>
    <mergeCell ref="B9:B10"/>
    <mergeCell ref="C9:C10"/>
    <mergeCell ref="D9:D10"/>
    <mergeCell ref="E9:E10"/>
    <mergeCell ref="P5:T5"/>
    <mergeCell ref="P6:T6"/>
    <mergeCell ref="U5:W5"/>
    <mergeCell ref="U6:W6"/>
    <mergeCell ref="A7:A8"/>
    <mergeCell ref="B7:B8"/>
    <mergeCell ref="C7:C8"/>
    <mergeCell ref="D7:D8"/>
    <mergeCell ref="E7:E8"/>
    <mergeCell ref="G7:G8"/>
    <mergeCell ref="A2:X2"/>
    <mergeCell ref="A1:X1"/>
    <mergeCell ref="A3:X3"/>
    <mergeCell ref="A4:X4"/>
    <mergeCell ref="A5:E5"/>
    <mergeCell ref="F5:F6"/>
    <mergeCell ref="G5:G6"/>
    <mergeCell ref="H5:J6"/>
    <mergeCell ref="K5:L6"/>
    <mergeCell ref="M5:N6"/>
  </mergeCells>
  <printOptions/>
  <pageMargins left="0.24" right="0.24" top="0.17" bottom="0.41" header="0.17" footer="0.16"/>
  <pageSetup fitToHeight="1" fitToWidth="1" horizontalDpi="600" verticalDpi="600" orientation="landscape" paperSize="8" scale="88" r:id="rId2"/>
  <headerFooter alignWithMargins="0">
    <oddFooter>&amp;L&amp;Z&amp;F</oddFooter>
  </headerFooter>
  <drawing r:id="rId1"/>
</worksheet>
</file>

<file path=xl/worksheets/sheet5.xml><?xml version="1.0" encoding="utf-8"?>
<worksheet xmlns="http://schemas.openxmlformats.org/spreadsheetml/2006/main" xmlns:r="http://schemas.openxmlformats.org/officeDocument/2006/relationships">
  <sheetPr codeName="Ark5">
    <pageSetUpPr fitToPage="1"/>
  </sheetPr>
  <dimension ref="A1:DM97"/>
  <sheetViews>
    <sheetView view="pageBreakPreview" zoomScale="60" zoomScaleNormal="50" zoomScalePageLayoutView="0" workbookViewId="0" topLeftCell="A1">
      <selection activeCell="A1" sqref="A1"/>
    </sheetView>
  </sheetViews>
  <sheetFormatPr defaultColWidth="9.00390625" defaultRowHeight="14.25"/>
  <cols>
    <col min="1" max="1" width="2.25390625" style="1" customWidth="1"/>
    <col min="2" max="15" width="2.625" style="1" customWidth="1"/>
    <col min="16" max="18" width="2.625" style="3" customWidth="1"/>
    <col min="19" max="67" width="2.625" style="1" customWidth="1"/>
    <col min="68" max="68" width="2.125" style="1" customWidth="1"/>
    <col min="69" max="85" width="2.625" style="1" customWidth="1"/>
    <col min="86" max="86" width="3.25390625" style="1" customWidth="1"/>
    <col min="87" max="115" width="2.625" style="1" customWidth="1"/>
    <col min="116" max="116" width="2.25390625" style="1" customWidth="1"/>
    <col min="117" max="117" width="10.625" style="1" customWidth="1"/>
    <col min="118" max="16384" width="9.00390625" style="1" customWidth="1"/>
  </cols>
  <sheetData>
    <row r="1" spans="1:117" ht="14.25" customHeight="1" thickBot="1">
      <c r="A1" s="2"/>
      <c r="B1" s="5"/>
      <c r="C1" s="5"/>
      <c r="D1" s="5"/>
      <c r="E1" s="5"/>
      <c r="F1" s="5"/>
      <c r="G1" s="5"/>
      <c r="H1" s="5"/>
      <c r="I1" s="5"/>
      <c r="J1" s="5"/>
      <c r="K1" s="5"/>
      <c r="L1" s="5"/>
      <c r="M1" s="5"/>
      <c r="N1" s="5"/>
      <c r="O1" s="5"/>
      <c r="P1" s="5"/>
      <c r="Q1" s="5"/>
      <c r="R1" s="5"/>
      <c r="S1" s="5"/>
      <c r="T1" s="5"/>
      <c r="U1" s="5"/>
      <c r="V1" s="5"/>
      <c r="W1" s="5"/>
      <c r="X1" s="10"/>
      <c r="Y1" s="10"/>
      <c r="Z1" s="10"/>
      <c r="AA1" s="10"/>
      <c r="AB1" s="10"/>
      <c r="AC1" s="10"/>
      <c r="AD1" s="10"/>
      <c r="AE1" s="10"/>
      <c r="AF1" s="10"/>
      <c r="AG1" s="10"/>
      <c r="AH1" s="10"/>
      <c r="AI1" s="10"/>
      <c r="AJ1" s="10"/>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7"/>
    </row>
    <row r="2" spans="1:117" ht="6.75" customHeight="1">
      <c r="A2" s="11"/>
      <c r="B2" s="23"/>
      <c r="C2" s="23"/>
      <c r="D2" s="23"/>
      <c r="E2" s="23"/>
      <c r="F2" s="23"/>
      <c r="G2" s="23"/>
      <c r="H2" s="23"/>
      <c r="I2" s="23"/>
      <c r="J2" s="23"/>
      <c r="K2" s="23"/>
      <c r="L2" s="23"/>
      <c r="M2" s="23"/>
      <c r="N2" s="23"/>
      <c r="O2" s="23"/>
      <c r="P2" s="23"/>
      <c r="Q2" s="23"/>
      <c r="R2" s="23"/>
      <c r="S2" s="23"/>
      <c r="T2" s="23"/>
      <c r="U2" s="23"/>
      <c r="V2" s="23"/>
      <c r="W2" s="23"/>
      <c r="X2" s="23"/>
      <c r="Y2" s="21"/>
      <c r="Z2" s="21"/>
      <c r="AA2" s="21"/>
      <c r="AB2" s="21"/>
      <c r="AC2" s="21"/>
      <c r="AD2" s="21"/>
      <c r="AE2" s="21"/>
      <c r="AF2" s="21"/>
      <c r="AG2" s="21"/>
      <c r="AH2" s="21"/>
      <c r="AI2" s="21"/>
      <c r="AJ2" s="24"/>
      <c r="AK2" s="24"/>
      <c r="AL2" s="24"/>
      <c r="AM2" s="24"/>
      <c r="AN2" s="24"/>
      <c r="AO2" s="24"/>
      <c r="AP2" s="24"/>
      <c r="AQ2" s="24"/>
      <c r="AR2" s="24"/>
      <c r="AS2" s="24"/>
      <c r="AT2" s="24"/>
      <c r="AU2" s="24"/>
      <c r="AV2" s="24"/>
      <c r="AW2" s="25"/>
      <c r="AX2" s="25"/>
      <c r="AY2" s="25"/>
      <c r="AZ2" s="25"/>
      <c r="BA2" s="25"/>
      <c r="BB2" s="25"/>
      <c r="BC2" s="25"/>
      <c r="BD2" s="25"/>
      <c r="BE2" s="25"/>
      <c r="BF2" s="48"/>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1"/>
      <c r="CW2" s="21"/>
      <c r="CX2" s="21"/>
      <c r="CY2" s="21"/>
      <c r="CZ2" s="21"/>
      <c r="DA2" s="21"/>
      <c r="DB2" s="21"/>
      <c r="DC2" s="21"/>
      <c r="DD2" s="21"/>
      <c r="DE2" s="21"/>
      <c r="DF2" s="21"/>
      <c r="DG2" s="21"/>
      <c r="DH2" s="21"/>
      <c r="DI2" s="21"/>
      <c r="DJ2" s="21"/>
      <c r="DK2" s="21"/>
      <c r="DL2" s="28"/>
      <c r="DM2" s="7"/>
    </row>
    <row r="3" spans="1:117" ht="27" customHeight="1">
      <c r="A3" s="12"/>
      <c r="B3" s="13"/>
      <c r="C3" s="13"/>
      <c r="D3" s="13"/>
      <c r="E3" s="13"/>
      <c r="F3" s="13"/>
      <c r="G3" s="13"/>
      <c r="H3" s="13"/>
      <c r="I3" s="13"/>
      <c r="J3" s="13"/>
      <c r="K3" s="13"/>
      <c r="L3" s="13"/>
      <c r="M3" s="13"/>
      <c r="N3" s="13"/>
      <c r="O3" s="13"/>
      <c r="P3" s="13"/>
      <c r="Q3" s="13"/>
      <c r="R3" s="13"/>
      <c r="S3" s="13"/>
      <c r="T3" s="13"/>
      <c r="U3" s="13"/>
      <c r="V3" s="13"/>
      <c r="W3" s="13"/>
      <c r="X3" s="13"/>
      <c r="Y3" s="14"/>
      <c r="Z3" s="14"/>
      <c r="AA3" s="14"/>
      <c r="AB3" s="14"/>
      <c r="AC3" s="14"/>
      <c r="AD3" s="14"/>
      <c r="AE3" s="14"/>
      <c r="AF3" s="14"/>
      <c r="AG3" s="14"/>
      <c r="AH3" s="14"/>
      <c r="AI3" s="14"/>
      <c r="AJ3" s="15"/>
      <c r="AK3" s="14"/>
      <c r="AL3" s="14"/>
      <c r="AM3" s="14"/>
      <c r="AN3" s="14"/>
      <c r="AO3" s="325" t="s">
        <v>30</v>
      </c>
      <c r="AP3" s="325"/>
      <c r="AQ3" s="325"/>
      <c r="AR3" s="325"/>
      <c r="AS3" s="325"/>
      <c r="AT3" s="325"/>
      <c r="AU3" s="325"/>
      <c r="AV3" s="325"/>
      <c r="AW3" s="325"/>
      <c r="AX3" s="325"/>
      <c r="AY3" s="325"/>
      <c r="AZ3" s="325"/>
      <c r="BA3" s="325"/>
      <c r="BB3" s="325"/>
      <c r="BC3" s="325"/>
      <c r="BD3" s="325"/>
      <c r="BE3" s="325"/>
      <c r="BF3" s="325"/>
      <c r="BG3" s="325"/>
      <c r="BH3" s="325"/>
      <c r="BI3" s="325"/>
      <c r="BJ3" s="325"/>
      <c r="BK3" s="325"/>
      <c r="BL3" s="325"/>
      <c r="BM3" s="325"/>
      <c r="BN3" s="325"/>
      <c r="BO3" s="325"/>
      <c r="BP3" s="325"/>
      <c r="BQ3" s="325"/>
      <c r="BR3" s="325"/>
      <c r="BS3" s="325"/>
      <c r="BT3" s="325"/>
      <c r="BU3" s="325"/>
      <c r="BV3" s="325"/>
      <c r="BW3" s="325"/>
      <c r="BX3" s="325"/>
      <c r="BY3" s="325"/>
      <c r="BZ3" s="325"/>
      <c r="CA3" s="325"/>
      <c r="DL3" s="26"/>
      <c r="DM3" s="7"/>
    </row>
    <row r="4" spans="1:117" ht="27" customHeight="1">
      <c r="A4" s="12"/>
      <c r="B4" s="13"/>
      <c r="C4" s="13"/>
      <c r="D4" s="13"/>
      <c r="E4" s="13"/>
      <c r="F4" s="13"/>
      <c r="G4" s="13"/>
      <c r="H4" s="13"/>
      <c r="I4" s="13"/>
      <c r="J4" s="13"/>
      <c r="K4" s="13"/>
      <c r="L4" s="13"/>
      <c r="M4" s="13"/>
      <c r="N4" s="13"/>
      <c r="O4" s="13"/>
      <c r="P4" s="13"/>
      <c r="Q4" s="13"/>
      <c r="R4" s="13"/>
      <c r="S4" s="13"/>
      <c r="T4" s="13"/>
      <c r="U4" s="13"/>
      <c r="V4" s="13"/>
      <c r="W4" s="13"/>
      <c r="X4" s="13"/>
      <c r="Y4" s="14"/>
      <c r="Z4" s="14"/>
      <c r="AA4" s="14"/>
      <c r="AB4" s="14"/>
      <c r="AC4" s="14"/>
      <c r="AD4" s="14"/>
      <c r="AE4" s="14"/>
      <c r="AF4" s="14"/>
      <c r="AG4" s="14"/>
      <c r="AH4" s="14"/>
      <c r="AI4" s="14"/>
      <c r="AJ4" s="15"/>
      <c r="AK4" s="14"/>
      <c r="AL4" s="14"/>
      <c r="AM4" s="14"/>
      <c r="AN4" s="14"/>
      <c r="AO4" s="326">
        <f>IF('A3 rapport'!AO4="","",'A3 rapport'!AO4)</f>
      </c>
      <c r="AP4" s="326"/>
      <c r="AQ4" s="326"/>
      <c r="AR4" s="326"/>
      <c r="AS4" s="326"/>
      <c r="AT4" s="326"/>
      <c r="AU4" s="326"/>
      <c r="AV4" s="326"/>
      <c r="AW4" s="326"/>
      <c r="AX4" s="326"/>
      <c r="AY4" s="326"/>
      <c r="AZ4" s="326"/>
      <c r="BA4" s="326"/>
      <c r="BB4" s="326"/>
      <c r="BC4" s="326"/>
      <c r="BD4" s="326"/>
      <c r="BE4" s="326"/>
      <c r="BF4" s="326"/>
      <c r="BG4" s="326"/>
      <c r="BH4" s="326"/>
      <c r="BI4" s="326"/>
      <c r="BJ4" s="326"/>
      <c r="BK4" s="326"/>
      <c r="BL4" s="326"/>
      <c r="BM4" s="326"/>
      <c r="BN4" s="326"/>
      <c r="BO4" s="326"/>
      <c r="BP4" s="326"/>
      <c r="BQ4" s="326"/>
      <c r="BR4" s="326"/>
      <c r="BS4" s="326"/>
      <c r="BT4" s="326"/>
      <c r="BU4" s="326"/>
      <c r="BV4" s="326"/>
      <c r="BW4" s="326"/>
      <c r="BX4" s="326"/>
      <c r="BY4" s="326"/>
      <c r="BZ4" s="326"/>
      <c r="CA4" s="326"/>
      <c r="DL4" s="26"/>
      <c r="DM4" s="7"/>
    </row>
    <row r="5" spans="1:117" ht="10.5" customHeight="1">
      <c r="A5" s="12"/>
      <c r="B5" s="6"/>
      <c r="C5" s="6"/>
      <c r="D5" s="6"/>
      <c r="E5" s="6"/>
      <c r="F5" s="6"/>
      <c r="G5" s="6"/>
      <c r="H5" s="6"/>
      <c r="I5" s="6"/>
      <c r="J5" s="6"/>
      <c r="K5" s="6"/>
      <c r="L5" s="6"/>
      <c r="M5" s="6"/>
      <c r="N5" s="6"/>
      <c r="O5" s="6"/>
      <c r="P5" s="6"/>
      <c r="Q5" s="6"/>
      <c r="R5" s="6"/>
      <c r="S5" s="6"/>
      <c r="T5" s="6"/>
      <c r="U5" s="6"/>
      <c r="V5" s="6"/>
      <c r="W5" s="5"/>
      <c r="X5" s="6"/>
      <c r="Y5" s="6"/>
      <c r="Z5" s="6"/>
      <c r="AA5" s="6"/>
      <c r="AB5" s="6"/>
      <c r="AC5" s="6"/>
      <c r="AD5" s="6"/>
      <c r="AE5" s="6"/>
      <c r="AF5" s="6"/>
      <c r="AG5" s="6"/>
      <c r="AH5" s="6"/>
      <c r="AI5" s="6"/>
      <c r="AJ5" s="6"/>
      <c r="AK5" s="6"/>
      <c r="AL5" s="6"/>
      <c r="AM5" s="6"/>
      <c r="AN5" s="6"/>
      <c r="AO5" s="6"/>
      <c r="AP5" s="6"/>
      <c r="AQ5" s="6"/>
      <c r="AR5" s="6"/>
      <c r="AS5" s="5"/>
      <c r="AT5" s="5"/>
      <c r="DL5" s="26"/>
      <c r="DM5" s="7"/>
    </row>
    <row r="6" spans="1:117" ht="14.25" customHeight="1">
      <c r="A6" s="12"/>
      <c r="B6" s="349" t="s">
        <v>4</v>
      </c>
      <c r="C6" s="349"/>
      <c r="D6" s="349"/>
      <c r="E6" s="349"/>
      <c r="F6" s="349"/>
      <c r="G6" s="349"/>
      <c r="H6" s="349"/>
      <c r="I6" s="349"/>
      <c r="J6" s="349"/>
      <c r="K6" s="349"/>
      <c r="L6" s="349"/>
      <c r="M6" s="349"/>
      <c r="N6" s="349"/>
      <c r="O6" s="349"/>
      <c r="P6" s="349"/>
      <c r="Q6" s="349"/>
      <c r="R6" s="349"/>
      <c r="S6" s="349"/>
      <c r="T6" s="349"/>
      <c r="U6" s="349"/>
      <c r="V6" s="349"/>
      <c r="W6" s="34"/>
      <c r="X6" s="350" t="s">
        <v>5</v>
      </c>
      <c r="Y6" s="351"/>
      <c r="Z6" s="351"/>
      <c r="AA6" s="351"/>
      <c r="AB6" s="351"/>
      <c r="AC6" s="351"/>
      <c r="AD6" s="351"/>
      <c r="AE6" s="351"/>
      <c r="AF6" s="351"/>
      <c r="AG6" s="351"/>
      <c r="AH6" s="351"/>
      <c r="AI6" s="351"/>
      <c r="AJ6" s="351"/>
      <c r="AK6" s="351"/>
      <c r="AL6" s="351"/>
      <c r="AM6" s="351"/>
      <c r="AN6" s="351"/>
      <c r="AO6" s="351"/>
      <c r="AP6" s="351"/>
      <c r="AQ6" s="351"/>
      <c r="AR6" s="352"/>
      <c r="AS6" s="5"/>
      <c r="AT6" s="5"/>
      <c r="AU6" s="353" t="s">
        <v>89</v>
      </c>
      <c r="AV6" s="354"/>
      <c r="AW6" s="354"/>
      <c r="AX6" s="354"/>
      <c r="AY6" s="354"/>
      <c r="AZ6" s="354"/>
      <c r="BA6" s="354"/>
      <c r="BB6" s="354"/>
      <c r="BC6" s="354"/>
      <c r="BD6" s="354"/>
      <c r="BE6" s="354"/>
      <c r="BF6" s="354"/>
      <c r="BG6" s="354"/>
      <c r="BH6" s="354"/>
      <c r="BI6" s="354"/>
      <c r="BJ6" s="354"/>
      <c r="BK6" s="354"/>
      <c r="BL6" s="354"/>
      <c r="BM6" s="354"/>
      <c r="BN6" s="354"/>
      <c r="BO6" s="190" t="s">
        <v>1</v>
      </c>
      <c r="BP6" s="191"/>
      <c r="BQ6" s="192"/>
      <c r="BR6" s="190" t="s">
        <v>0</v>
      </c>
      <c r="BS6" s="191"/>
      <c r="BT6" s="192"/>
      <c r="BU6" s="190" t="s">
        <v>9</v>
      </c>
      <c r="BV6" s="191"/>
      <c r="BW6" s="192"/>
      <c r="BX6" s="190" t="s">
        <v>20</v>
      </c>
      <c r="BY6" s="191"/>
      <c r="BZ6" s="192"/>
      <c r="CA6" s="190" t="s">
        <v>21</v>
      </c>
      <c r="CB6" s="191"/>
      <c r="CC6" s="192"/>
      <c r="CD6" s="190" t="s">
        <v>25</v>
      </c>
      <c r="CE6" s="191"/>
      <c r="CF6" s="192"/>
      <c r="CG6" s="190" t="s">
        <v>34</v>
      </c>
      <c r="CH6" s="191"/>
      <c r="CI6" s="192"/>
      <c r="CJ6" s="190" t="s">
        <v>26</v>
      </c>
      <c r="CK6" s="191"/>
      <c r="CL6" s="192"/>
      <c r="CM6" s="190" t="s">
        <v>35</v>
      </c>
      <c r="CN6" s="191"/>
      <c r="CO6" s="192"/>
      <c r="CP6" s="190">
        <f>IF('A3 rapport'!CP6:CR9="","",'A3 rapport'!CP6:CR9)</f>
      </c>
      <c r="CQ6" s="191"/>
      <c r="CR6" s="192"/>
      <c r="CS6" s="190">
        <f>IF('A3 rapport'!CS6:CU9="","",'A3 rapport'!CS6:CU9)</f>
      </c>
      <c r="CT6" s="191"/>
      <c r="CU6" s="192"/>
      <c r="CV6" s="190">
        <f>IF('A3 rapport'!CV6:CX9="","",'A3 rapport'!CV6:CX9)</f>
      </c>
      <c r="CW6" s="191"/>
      <c r="CX6" s="192"/>
      <c r="CY6" s="190">
        <f>IF('A3 rapport'!CY6:DA9="","",'A3 rapport'!CY6:DA9)</f>
      </c>
      <c r="CZ6" s="191"/>
      <c r="DA6" s="192"/>
      <c r="DB6" s="190">
        <f>IF('A3 rapport'!DB6:DD9="","",'A3 rapport'!DB6:DD9)</f>
      </c>
      <c r="DC6" s="191"/>
      <c r="DD6" s="192"/>
      <c r="DE6" s="190">
        <f>IF('A3 rapport'!DE6:DG9="","",'A3 rapport'!DE6:DG9)</f>
      </c>
      <c r="DF6" s="191"/>
      <c r="DG6" s="192"/>
      <c r="DH6" s="190">
        <f>IF('A3 rapport'!DH6:DJ9="","",'A3 rapport'!DH6:DJ9)</f>
      </c>
      <c r="DI6" s="191"/>
      <c r="DJ6" s="192"/>
      <c r="DL6" s="26"/>
      <c r="DM6" s="7"/>
    </row>
    <row r="7" spans="1:117" ht="14.25" customHeight="1">
      <c r="A7" s="12"/>
      <c r="B7" s="212">
        <f>IF('A3 rapport'!B7="","",'A3 rapport'!B7)</f>
      </c>
      <c r="C7" s="213"/>
      <c r="D7" s="213"/>
      <c r="E7" s="213"/>
      <c r="F7" s="213"/>
      <c r="G7" s="213"/>
      <c r="H7" s="213"/>
      <c r="I7" s="213"/>
      <c r="J7" s="213"/>
      <c r="K7" s="213"/>
      <c r="L7" s="213"/>
      <c r="M7" s="213"/>
      <c r="N7" s="213"/>
      <c r="O7" s="213"/>
      <c r="P7" s="213"/>
      <c r="Q7" s="213"/>
      <c r="R7" s="213"/>
      <c r="S7" s="213"/>
      <c r="T7" s="213"/>
      <c r="U7" s="213"/>
      <c r="V7" s="214"/>
      <c r="W7" s="5"/>
      <c r="X7" s="279" t="s">
        <v>6</v>
      </c>
      <c r="Y7" s="280"/>
      <c r="Z7" s="280"/>
      <c r="AA7" s="280"/>
      <c r="AB7" s="280"/>
      <c r="AC7" s="280"/>
      <c r="AD7" s="280"/>
      <c r="AE7" s="280"/>
      <c r="AF7" s="213">
        <f>IF('A3 rapport'!AF7="","",'A3 rapport'!AF7)</f>
      </c>
      <c r="AG7" s="213"/>
      <c r="AH7" s="213"/>
      <c r="AI7" s="213"/>
      <c r="AJ7" s="213"/>
      <c r="AK7" s="213"/>
      <c r="AL7" s="213"/>
      <c r="AM7" s="213"/>
      <c r="AN7" s="213"/>
      <c r="AO7" s="213"/>
      <c r="AP7" s="213"/>
      <c r="AQ7" s="213"/>
      <c r="AR7" s="214"/>
      <c r="AS7" s="5"/>
      <c r="AT7" s="5"/>
      <c r="AU7" s="355"/>
      <c r="AV7" s="356"/>
      <c r="AW7" s="356"/>
      <c r="AX7" s="356"/>
      <c r="AY7" s="356"/>
      <c r="AZ7" s="356"/>
      <c r="BA7" s="356"/>
      <c r="BB7" s="356"/>
      <c r="BC7" s="356"/>
      <c r="BD7" s="356"/>
      <c r="BE7" s="356"/>
      <c r="BF7" s="356"/>
      <c r="BG7" s="356"/>
      <c r="BH7" s="356"/>
      <c r="BI7" s="356"/>
      <c r="BJ7" s="356"/>
      <c r="BK7" s="356"/>
      <c r="BL7" s="356"/>
      <c r="BM7" s="356"/>
      <c r="BN7" s="356"/>
      <c r="BO7" s="193"/>
      <c r="BP7" s="194"/>
      <c r="BQ7" s="195"/>
      <c r="BR7" s="193"/>
      <c r="BS7" s="194"/>
      <c r="BT7" s="195"/>
      <c r="BU7" s="193"/>
      <c r="BV7" s="194"/>
      <c r="BW7" s="195"/>
      <c r="BX7" s="193"/>
      <c r="BY7" s="194"/>
      <c r="BZ7" s="195"/>
      <c r="CA7" s="193"/>
      <c r="CB7" s="194"/>
      <c r="CC7" s="195"/>
      <c r="CD7" s="193"/>
      <c r="CE7" s="194"/>
      <c r="CF7" s="195"/>
      <c r="CG7" s="193"/>
      <c r="CH7" s="194"/>
      <c r="CI7" s="195"/>
      <c r="CJ7" s="193"/>
      <c r="CK7" s="194"/>
      <c r="CL7" s="195"/>
      <c r="CM7" s="193"/>
      <c r="CN7" s="194"/>
      <c r="CO7" s="195"/>
      <c r="CP7" s="193"/>
      <c r="CQ7" s="194"/>
      <c r="CR7" s="195"/>
      <c r="CS7" s="193"/>
      <c r="CT7" s="194"/>
      <c r="CU7" s="195"/>
      <c r="CV7" s="193"/>
      <c r="CW7" s="194"/>
      <c r="CX7" s="195"/>
      <c r="CY7" s="193"/>
      <c r="CZ7" s="194"/>
      <c r="DA7" s="195"/>
      <c r="DB7" s="193"/>
      <c r="DC7" s="194"/>
      <c r="DD7" s="195"/>
      <c r="DE7" s="193"/>
      <c r="DF7" s="194"/>
      <c r="DG7" s="195"/>
      <c r="DH7" s="193"/>
      <c r="DI7" s="194"/>
      <c r="DJ7" s="195"/>
      <c r="DL7" s="26"/>
      <c r="DM7" s="7"/>
    </row>
    <row r="8" spans="1:117" ht="14.25" customHeight="1">
      <c r="A8" s="12"/>
      <c r="B8" s="215"/>
      <c r="C8" s="216"/>
      <c r="D8" s="216"/>
      <c r="E8" s="216"/>
      <c r="F8" s="216"/>
      <c r="G8" s="216"/>
      <c r="H8" s="216"/>
      <c r="I8" s="216"/>
      <c r="J8" s="216"/>
      <c r="K8" s="216"/>
      <c r="L8" s="216"/>
      <c r="M8" s="216"/>
      <c r="N8" s="216"/>
      <c r="O8" s="216"/>
      <c r="P8" s="216"/>
      <c r="Q8" s="216"/>
      <c r="R8" s="216"/>
      <c r="S8" s="216"/>
      <c r="T8" s="216"/>
      <c r="U8" s="216"/>
      <c r="V8" s="217"/>
      <c r="W8" s="5"/>
      <c r="X8" s="281"/>
      <c r="Y8" s="282"/>
      <c r="Z8" s="282"/>
      <c r="AA8" s="282"/>
      <c r="AB8" s="282"/>
      <c r="AC8" s="282"/>
      <c r="AD8" s="282"/>
      <c r="AE8" s="282"/>
      <c r="AF8" s="219"/>
      <c r="AG8" s="219"/>
      <c r="AH8" s="219"/>
      <c r="AI8" s="219"/>
      <c r="AJ8" s="219"/>
      <c r="AK8" s="219"/>
      <c r="AL8" s="219"/>
      <c r="AM8" s="219"/>
      <c r="AN8" s="219"/>
      <c r="AO8" s="219"/>
      <c r="AP8" s="219"/>
      <c r="AQ8" s="219"/>
      <c r="AR8" s="220"/>
      <c r="AS8" s="5"/>
      <c r="AT8" s="5"/>
      <c r="AU8" s="206" t="s">
        <v>31</v>
      </c>
      <c r="AV8" s="206"/>
      <c r="AW8" s="206"/>
      <c r="AX8" s="206"/>
      <c r="AY8" s="206" t="s">
        <v>32</v>
      </c>
      <c r="AZ8" s="206"/>
      <c r="BA8" s="206"/>
      <c r="BB8" s="206"/>
      <c r="BC8" s="206" t="s">
        <v>33</v>
      </c>
      <c r="BD8" s="206"/>
      <c r="BE8" s="206"/>
      <c r="BF8" s="206"/>
      <c r="BG8" s="206" t="s">
        <v>90</v>
      </c>
      <c r="BH8" s="206"/>
      <c r="BI8" s="206"/>
      <c r="BJ8" s="206"/>
      <c r="BK8" s="206" t="s">
        <v>15</v>
      </c>
      <c r="BL8" s="206"/>
      <c r="BM8" s="206"/>
      <c r="BN8" s="206"/>
      <c r="BO8" s="193"/>
      <c r="BP8" s="194"/>
      <c r="BQ8" s="195"/>
      <c r="BR8" s="193"/>
      <c r="BS8" s="194"/>
      <c r="BT8" s="195"/>
      <c r="BU8" s="193"/>
      <c r="BV8" s="194"/>
      <c r="BW8" s="195"/>
      <c r="BX8" s="193"/>
      <c r="BY8" s="194"/>
      <c r="BZ8" s="195"/>
      <c r="CA8" s="193"/>
      <c r="CB8" s="194"/>
      <c r="CC8" s="195"/>
      <c r="CD8" s="193"/>
      <c r="CE8" s="194"/>
      <c r="CF8" s="195"/>
      <c r="CG8" s="193"/>
      <c r="CH8" s="194"/>
      <c r="CI8" s="195"/>
      <c r="CJ8" s="193"/>
      <c r="CK8" s="194"/>
      <c r="CL8" s="195"/>
      <c r="CM8" s="193"/>
      <c r="CN8" s="194"/>
      <c r="CO8" s="195"/>
      <c r="CP8" s="193"/>
      <c r="CQ8" s="194"/>
      <c r="CR8" s="195"/>
      <c r="CS8" s="193"/>
      <c r="CT8" s="194"/>
      <c r="CU8" s="195"/>
      <c r="CV8" s="193"/>
      <c r="CW8" s="194"/>
      <c r="CX8" s="195"/>
      <c r="CY8" s="193"/>
      <c r="CZ8" s="194"/>
      <c r="DA8" s="195"/>
      <c r="DB8" s="193"/>
      <c r="DC8" s="194"/>
      <c r="DD8" s="195"/>
      <c r="DE8" s="193"/>
      <c r="DF8" s="194"/>
      <c r="DG8" s="195"/>
      <c r="DH8" s="193"/>
      <c r="DI8" s="194"/>
      <c r="DJ8" s="195"/>
      <c r="DL8" s="26"/>
      <c r="DM8" s="7"/>
    </row>
    <row r="9" spans="1:117" ht="14.25" customHeight="1">
      <c r="A9" s="12"/>
      <c r="B9" s="215"/>
      <c r="C9" s="216"/>
      <c r="D9" s="216"/>
      <c r="E9" s="216"/>
      <c r="F9" s="216"/>
      <c r="G9" s="216"/>
      <c r="H9" s="216"/>
      <c r="I9" s="216"/>
      <c r="J9" s="216"/>
      <c r="K9" s="216"/>
      <c r="L9" s="216"/>
      <c r="M9" s="216"/>
      <c r="N9" s="216"/>
      <c r="O9" s="216"/>
      <c r="P9" s="216"/>
      <c r="Q9" s="216"/>
      <c r="R9" s="216"/>
      <c r="S9" s="216"/>
      <c r="T9" s="216"/>
      <c r="U9" s="216"/>
      <c r="V9" s="217"/>
      <c r="W9" s="5"/>
      <c r="X9" s="279" t="s">
        <v>7</v>
      </c>
      <c r="Y9" s="280"/>
      <c r="Z9" s="280"/>
      <c r="AA9" s="280"/>
      <c r="AB9" s="280"/>
      <c r="AC9" s="280"/>
      <c r="AD9" s="280"/>
      <c r="AE9" s="280"/>
      <c r="AF9" s="213">
        <f>IF('A3 rapport'!AF9="","",'A3 rapport'!AF9)</f>
      </c>
      <c r="AG9" s="213"/>
      <c r="AH9" s="213"/>
      <c r="AI9" s="213"/>
      <c r="AJ9" s="213"/>
      <c r="AK9" s="213"/>
      <c r="AL9" s="213"/>
      <c r="AM9" s="213"/>
      <c r="AN9" s="213"/>
      <c r="AO9" s="213"/>
      <c r="AP9" s="213"/>
      <c r="AQ9" s="213"/>
      <c r="AR9" s="214"/>
      <c r="AS9" s="5"/>
      <c r="AT9" s="5"/>
      <c r="AU9" s="206"/>
      <c r="AV9" s="206"/>
      <c r="AW9" s="206"/>
      <c r="AX9" s="206"/>
      <c r="AY9" s="206"/>
      <c r="AZ9" s="206"/>
      <c r="BA9" s="206"/>
      <c r="BB9" s="206"/>
      <c r="BC9" s="206"/>
      <c r="BD9" s="206"/>
      <c r="BE9" s="206"/>
      <c r="BF9" s="206"/>
      <c r="BG9" s="206"/>
      <c r="BH9" s="206"/>
      <c r="BI9" s="206"/>
      <c r="BJ9" s="206"/>
      <c r="BK9" s="206"/>
      <c r="BL9" s="206"/>
      <c r="BM9" s="206"/>
      <c r="BN9" s="206"/>
      <c r="BO9" s="196"/>
      <c r="BP9" s="197"/>
      <c r="BQ9" s="198"/>
      <c r="BR9" s="196"/>
      <c r="BS9" s="197"/>
      <c r="BT9" s="198"/>
      <c r="BU9" s="196"/>
      <c r="BV9" s="197"/>
      <c r="BW9" s="198"/>
      <c r="BX9" s="196"/>
      <c r="BY9" s="197"/>
      <c r="BZ9" s="198"/>
      <c r="CA9" s="196"/>
      <c r="CB9" s="197"/>
      <c r="CC9" s="198"/>
      <c r="CD9" s="196"/>
      <c r="CE9" s="197"/>
      <c r="CF9" s="198"/>
      <c r="CG9" s="196"/>
      <c r="CH9" s="197"/>
      <c r="CI9" s="198"/>
      <c r="CJ9" s="196"/>
      <c r="CK9" s="197"/>
      <c r="CL9" s="198"/>
      <c r="CM9" s="196"/>
      <c r="CN9" s="197"/>
      <c r="CO9" s="198"/>
      <c r="CP9" s="196"/>
      <c r="CQ9" s="197"/>
      <c r="CR9" s="198"/>
      <c r="CS9" s="196"/>
      <c r="CT9" s="197"/>
      <c r="CU9" s="198"/>
      <c r="CV9" s="196"/>
      <c r="CW9" s="197"/>
      <c r="CX9" s="198"/>
      <c r="CY9" s="196"/>
      <c r="CZ9" s="197"/>
      <c r="DA9" s="198"/>
      <c r="DB9" s="196"/>
      <c r="DC9" s="197"/>
      <c r="DD9" s="198"/>
      <c r="DE9" s="196"/>
      <c r="DF9" s="197"/>
      <c r="DG9" s="198"/>
      <c r="DH9" s="196"/>
      <c r="DI9" s="197"/>
      <c r="DJ9" s="198"/>
      <c r="DL9" s="26"/>
      <c r="DM9" s="7"/>
    </row>
    <row r="10" spans="1:117" ht="14.25" customHeight="1">
      <c r="A10" s="12"/>
      <c r="B10" s="215"/>
      <c r="C10" s="216"/>
      <c r="D10" s="216"/>
      <c r="E10" s="216"/>
      <c r="F10" s="216"/>
      <c r="G10" s="216"/>
      <c r="H10" s="216"/>
      <c r="I10" s="216"/>
      <c r="J10" s="216"/>
      <c r="K10" s="216"/>
      <c r="L10" s="216"/>
      <c r="M10" s="216"/>
      <c r="N10" s="216"/>
      <c r="O10" s="216"/>
      <c r="P10" s="216"/>
      <c r="Q10" s="216"/>
      <c r="R10" s="216"/>
      <c r="S10" s="216"/>
      <c r="T10" s="216"/>
      <c r="U10" s="216"/>
      <c r="V10" s="217"/>
      <c r="W10" s="5"/>
      <c r="X10" s="281"/>
      <c r="Y10" s="282"/>
      <c r="Z10" s="282"/>
      <c r="AA10" s="282"/>
      <c r="AB10" s="282"/>
      <c r="AC10" s="282"/>
      <c r="AD10" s="282"/>
      <c r="AE10" s="282"/>
      <c r="AF10" s="219"/>
      <c r="AG10" s="219"/>
      <c r="AH10" s="219"/>
      <c r="AI10" s="219"/>
      <c r="AJ10" s="219"/>
      <c r="AK10" s="219"/>
      <c r="AL10" s="219"/>
      <c r="AM10" s="219"/>
      <c r="AN10" s="219"/>
      <c r="AO10" s="219"/>
      <c r="AP10" s="219"/>
      <c r="AQ10" s="219"/>
      <c r="AR10" s="220"/>
      <c r="AS10" s="5"/>
      <c r="AT10" s="5"/>
      <c r="AU10" s="207">
        <f>IF('A3 rapport'!AU10:AX11="","",'A3 rapport'!AU10:AX11)</f>
      </c>
      <c r="AV10" s="207"/>
      <c r="AW10" s="207"/>
      <c r="AX10" s="207"/>
      <c r="AY10" s="199">
        <f>IF('A3 rapport'!AY10:BB11="","",'A3 rapport'!AY10:BB11)</f>
      </c>
      <c r="AZ10" s="200"/>
      <c r="BA10" s="200"/>
      <c r="BB10" s="201"/>
      <c r="BC10" s="199">
        <f>IF('A3 rapport'!BC10:BF11="","",'A3 rapport'!BC10:BF11)</f>
      </c>
      <c r="BD10" s="200"/>
      <c r="BE10" s="200"/>
      <c r="BF10" s="201"/>
      <c r="BG10" s="199">
        <f>IF('A3 rapport'!BG10:BJ11="","",'A3 rapport'!BG10:BJ11)</f>
      </c>
      <c r="BH10" s="200"/>
      <c r="BI10" s="200"/>
      <c r="BJ10" s="201"/>
      <c r="BK10" s="199">
        <f>IF('A3 rapport'!BK10:BN11="","",'A3 rapport'!BK10:BN11)</f>
      </c>
      <c r="BL10" s="200"/>
      <c r="BM10" s="200"/>
      <c r="BN10" s="201"/>
      <c r="BO10" s="199">
        <f>IF('A3 rapport'!BO10:BR11="","",'A3 rapport'!BO10:BR11)</f>
      </c>
      <c r="BP10" s="200"/>
      <c r="BQ10" s="201"/>
      <c r="BR10" s="199">
        <f>IF('A3 rapport'!BR10:BU11="","",'A3 rapport'!BR10:BU11)</f>
      </c>
      <c r="BS10" s="200"/>
      <c r="BT10" s="201"/>
      <c r="BU10" s="199" t="b">
        <f>IF('A3 rapport'!BU10:BX11="","",'A3 rapport'!BU10:BX11)</f>
        <v>0</v>
      </c>
      <c r="BV10" s="200"/>
      <c r="BW10" s="201"/>
      <c r="BX10" s="199" t="b">
        <f>IF('A3 rapport'!BX10:CA11="","",'A3 rapport'!BX10:CA11)</f>
        <v>0</v>
      </c>
      <c r="BY10" s="200"/>
      <c r="BZ10" s="201"/>
      <c r="CA10" s="199" t="b">
        <f>IF('A3 rapport'!CA10:CD11="","",'A3 rapport'!CA10:CD11)</f>
        <v>0</v>
      </c>
      <c r="CB10" s="200"/>
      <c r="CC10" s="201"/>
      <c r="CD10" s="199" t="b">
        <f>IF('A3 rapport'!CD10:CG11="","",'A3 rapport'!CD10:CG11)</f>
        <v>0</v>
      </c>
      <c r="CE10" s="200"/>
      <c r="CF10" s="201"/>
      <c r="CG10" s="199" t="b">
        <f>IF('A3 rapport'!CG10:CJ11="","",'A3 rapport'!CG10:CJ11)</f>
        <v>0</v>
      </c>
      <c r="CH10" s="200"/>
      <c r="CI10" s="201"/>
      <c r="CJ10" s="199" t="b">
        <f>IF('A3 rapport'!CJ10:CM11="","",'A3 rapport'!CJ10:CM11)</f>
        <v>0</v>
      </c>
      <c r="CK10" s="200"/>
      <c r="CL10" s="201"/>
      <c r="CM10" s="199" t="b">
        <f>IF('A3 rapport'!CM10:CP11="","",'A3 rapport'!CM10:CP11)</f>
        <v>0</v>
      </c>
      <c r="CN10" s="200"/>
      <c r="CO10" s="201"/>
      <c r="CP10" s="199">
        <f>IF('A3 rapport'!CP10:CS11="","",'A3 rapport'!CP10:CS11)</f>
      </c>
      <c r="CQ10" s="200"/>
      <c r="CR10" s="201"/>
      <c r="CS10" s="199" t="b">
        <f>IF('A3 rapport'!CS10:CV11="","",'A3 rapport'!CS10:CV11)</f>
        <v>0</v>
      </c>
      <c r="CT10" s="200"/>
      <c r="CU10" s="201"/>
      <c r="CV10" s="199" t="b">
        <f>IF('A3 rapport'!CV10:CY11="","",'A3 rapport'!CV10:CY11)</f>
        <v>0</v>
      </c>
      <c r="CW10" s="200"/>
      <c r="CX10" s="201"/>
      <c r="CY10" s="199" t="b">
        <f>IF('A3 rapport'!CY10:DB11="","",'A3 rapport'!CY10:DB11)</f>
        <v>0</v>
      </c>
      <c r="CZ10" s="200"/>
      <c r="DA10" s="201"/>
      <c r="DB10" s="199" t="b">
        <f>IF('A3 rapport'!DB10:DE11="","",'A3 rapport'!DB10:DE11)</f>
        <v>0</v>
      </c>
      <c r="DC10" s="200"/>
      <c r="DD10" s="201"/>
      <c r="DE10" s="199" t="b">
        <f>IF('A3 rapport'!DE10:DH11="","",'A3 rapport'!DE10:DH11)</f>
        <v>0</v>
      </c>
      <c r="DF10" s="200"/>
      <c r="DG10" s="201"/>
      <c r="DH10" s="199" t="b">
        <f>IF('A3 rapport'!DH10:DK11="","",'A3 rapport'!DH10:DK11)</f>
        <v>0</v>
      </c>
      <c r="DI10" s="200"/>
      <c r="DJ10" s="201"/>
      <c r="DL10" s="26"/>
      <c r="DM10" s="7"/>
    </row>
    <row r="11" spans="1:117" ht="14.25" customHeight="1">
      <c r="A11" s="12"/>
      <c r="B11" s="215"/>
      <c r="C11" s="216"/>
      <c r="D11" s="216"/>
      <c r="E11" s="216"/>
      <c r="F11" s="216"/>
      <c r="G11" s="216"/>
      <c r="H11" s="216"/>
      <c r="I11" s="216"/>
      <c r="J11" s="216"/>
      <c r="K11" s="216"/>
      <c r="L11" s="216"/>
      <c r="M11" s="216"/>
      <c r="N11" s="216"/>
      <c r="O11" s="216"/>
      <c r="P11" s="216"/>
      <c r="Q11" s="216"/>
      <c r="R11" s="216"/>
      <c r="S11" s="216"/>
      <c r="T11" s="216"/>
      <c r="U11" s="216"/>
      <c r="V11" s="217"/>
      <c r="W11" s="5"/>
      <c r="X11" s="279" t="s">
        <v>8</v>
      </c>
      <c r="Y11" s="280"/>
      <c r="Z11" s="280"/>
      <c r="AA11" s="280"/>
      <c r="AB11" s="280"/>
      <c r="AC11" s="280"/>
      <c r="AD11" s="280"/>
      <c r="AE11" s="280"/>
      <c r="AF11" s="280"/>
      <c r="AG11" s="280"/>
      <c r="AH11" s="280"/>
      <c r="AI11" s="280"/>
      <c r="AJ11" s="280"/>
      <c r="AK11" s="280"/>
      <c r="AL11" s="280"/>
      <c r="AM11" s="280"/>
      <c r="AN11" s="280"/>
      <c r="AO11" s="280"/>
      <c r="AP11" s="280"/>
      <c r="AQ11" s="280"/>
      <c r="AR11" s="283"/>
      <c r="AS11" s="5"/>
      <c r="AT11" s="5"/>
      <c r="AU11" s="207"/>
      <c r="AV11" s="207"/>
      <c r="AW11" s="207"/>
      <c r="AX11" s="207"/>
      <c r="AY11" s="202"/>
      <c r="AZ11" s="203"/>
      <c r="BA11" s="203"/>
      <c r="BB11" s="204"/>
      <c r="BC11" s="202"/>
      <c r="BD11" s="203"/>
      <c r="BE11" s="203"/>
      <c r="BF11" s="204"/>
      <c r="BG11" s="202"/>
      <c r="BH11" s="203"/>
      <c r="BI11" s="203"/>
      <c r="BJ11" s="204"/>
      <c r="BK11" s="202"/>
      <c r="BL11" s="203"/>
      <c r="BM11" s="203"/>
      <c r="BN11" s="204"/>
      <c r="BO11" s="202"/>
      <c r="BP11" s="203"/>
      <c r="BQ11" s="204"/>
      <c r="BR11" s="202"/>
      <c r="BS11" s="203"/>
      <c r="BT11" s="204"/>
      <c r="BU11" s="202"/>
      <c r="BV11" s="203"/>
      <c r="BW11" s="204"/>
      <c r="BX11" s="202"/>
      <c r="BY11" s="203"/>
      <c r="BZ11" s="204"/>
      <c r="CA11" s="202"/>
      <c r="CB11" s="203"/>
      <c r="CC11" s="204"/>
      <c r="CD11" s="202"/>
      <c r="CE11" s="203"/>
      <c r="CF11" s="204"/>
      <c r="CG11" s="202"/>
      <c r="CH11" s="203"/>
      <c r="CI11" s="204"/>
      <c r="CJ11" s="202"/>
      <c r="CK11" s="203"/>
      <c r="CL11" s="204"/>
      <c r="CM11" s="202"/>
      <c r="CN11" s="203"/>
      <c r="CO11" s="204"/>
      <c r="CP11" s="202"/>
      <c r="CQ11" s="203"/>
      <c r="CR11" s="204"/>
      <c r="CS11" s="202"/>
      <c r="CT11" s="203"/>
      <c r="CU11" s="204"/>
      <c r="CV11" s="202"/>
      <c r="CW11" s="203"/>
      <c r="CX11" s="204"/>
      <c r="CY11" s="202"/>
      <c r="CZ11" s="203"/>
      <c r="DA11" s="204"/>
      <c r="DB11" s="202"/>
      <c r="DC11" s="203"/>
      <c r="DD11" s="204"/>
      <c r="DE11" s="202"/>
      <c r="DF11" s="203"/>
      <c r="DG11" s="204"/>
      <c r="DH11" s="202"/>
      <c r="DI11" s="203"/>
      <c r="DJ11" s="204"/>
      <c r="DL11" s="26"/>
      <c r="DM11" s="7"/>
    </row>
    <row r="12" spans="1:117" ht="14.25" customHeight="1">
      <c r="A12" s="12"/>
      <c r="B12" s="215"/>
      <c r="C12" s="216"/>
      <c r="D12" s="216"/>
      <c r="E12" s="216"/>
      <c r="F12" s="216"/>
      <c r="G12" s="216"/>
      <c r="H12" s="216"/>
      <c r="I12" s="216"/>
      <c r="J12" s="216"/>
      <c r="K12" s="216"/>
      <c r="L12" s="216"/>
      <c r="M12" s="216"/>
      <c r="N12" s="216"/>
      <c r="O12" s="216"/>
      <c r="P12" s="216"/>
      <c r="Q12" s="216"/>
      <c r="R12" s="216"/>
      <c r="S12" s="216"/>
      <c r="T12" s="216"/>
      <c r="U12" s="216"/>
      <c r="V12" s="217"/>
      <c r="W12" s="5"/>
      <c r="X12" s="215">
        <f>IF('A3 rapport'!X12="","",'A3 rapport'!X12)</f>
      </c>
      <c r="Y12" s="216"/>
      <c r="Z12" s="216"/>
      <c r="AA12" s="216"/>
      <c r="AB12" s="216"/>
      <c r="AC12" s="216"/>
      <c r="AD12" s="216"/>
      <c r="AE12" s="216"/>
      <c r="AF12" s="216"/>
      <c r="AG12" s="216"/>
      <c r="AH12" s="216"/>
      <c r="AI12" s="216"/>
      <c r="AJ12" s="216"/>
      <c r="AK12" s="216"/>
      <c r="AL12" s="216"/>
      <c r="AM12" s="216"/>
      <c r="AN12" s="216"/>
      <c r="AO12" s="216"/>
      <c r="AP12" s="216"/>
      <c r="AQ12" s="216"/>
      <c r="AR12" s="217"/>
      <c r="AS12" s="5"/>
      <c r="AT12" s="5"/>
      <c r="AU12" s="208"/>
      <c r="AV12" s="209"/>
      <c r="AW12" s="210" t="s">
        <v>2</v>
      </c>
      <c r="AX12" s="210"/>
      <c r="AY12" s="210"/>
      <c r="AZ12" s="210"/>
      <c r="BA12" s="210"/>
      <c r="BB12" s="210"/>
      <c r="BC12" s="210"/>
      <c r="BD12" s="210"/>
      <c r="BE12" s="237"/>
      <c r="BF12" s="237"/>
      <c r="BG12" s="238" t="s">
        <v>3</v>
      </c>
      <c r="BH12" s="238"/>
      <c r="BI12" s="238"/>
      <c r="BJ12" s="238"/>
      <c r="BK12" s="238"/>
      <c r="BL12" s="238"/>
      <c r="BM12" s="238"/>
      <c r="BN12" s="239"/>
      <c r="BO12" s="270"/>
      <c r="BP12" s="271"/>
      <c r="BQ12" s="271"/>
      <c r="BR12" s="271"/>
      <c r="BS12" s="271"/>
      <c r="BT12" s="271"/>
      <c r="BU12" s="271"/>
      <c r="BV12" s="271"/>
      <c r="BW12" s="271"/>
      <c r="BX12" s="271"/>
      <c r="BY12" s="271"/>
      <c r="BZ12" s="271"/>
      <c r="CA12" s="271"/>
      <c r="CB12" s="271"/>
      <c r="CC12" s="271"/>
      <c r="CD12" s="271"/>
      <c r="CE12" s="271"/>
      <c r="CF12" s="271"/>
      <c r="CG12" s="271"/>
      <c r="CH12" s="271"/>
      <c r="CI12" s="253"/>
      <c r="CJ12" s="253"/>
      <c r="CK12" s="274" t="s">
        <v>22</v>
      </c>
      <c r="CL12" s="274"/>
      <c r="CM12" s="274"/>
      <c r="CN12" s="274"/>
      <c r="CO12" s="274"/>
      <c r="CP12" s="274"/>
      <c r="CQ12" s="274"/>
      <c r="CR12" s="274"/>
      <c r="CS12" s="274"/>
      <c r="CT12" s="274"/>
      <c r="CU12" s="274"/>
      <c r="CV12" s="274"/>
      <c r="CW12" s="274"/>
      <c r="CX12" s="274"/>
      <c r="CY12" s="274"/>
      <c r="CZ12" s="274"/>
      <c r="DA12" s="274"/>
      <c r="DB12" s="274"/>
      <c r="DC12" s="274"/>
      <c r="DD12" s="274"/>
      <c r="DE12" s="274"/>
      <c r="DF12" s="274"/>
      <c r="DG12" s="274"/>
      <c r="DH12" s="274"/>
      <c r="DI12" s="274"/>
      <c r="DJ12" s="275"/>
      <c r="DL12" s="26"/>
      <c r="DM12" s="7"/>
    </row>
    <row r="13" spans="1:117" ht="14.25" customHeight="1">
      <c r="A13" s="12"/>
      <c r="B13" s="215"/>
      <c r="C13" s="216"/>
      <c r="D13" s="216"/>
      <c r="E13" s="216"/>
      <c r="F13" s="216"/>
      <c r="G13" s="216"/>
      <c r="H13" s="216"/>
      <c r="I13" s="216"/>
      <c r="J13" s="216"/>
      <c r="K13" s="216"/>
      <c r="L13" s="216"/>
      <c r="M13" s="216"/>
      <c r="N13" s="216"/>
      <c r="O13" s="216"/>
      <c r="P13" s="216"/>
      <c r="Q13" s="216"/>
      <c r="R13" s="216"/>
      <c r="S13" s="216"/>
      <c r="T13" s="216"/>
      <c r="U13" s="216"/>
      <c r="V13" s="217"/>
      <c r="W13" s="5"/>
      <c r="X13" s="215"/>
      <c r="Y13" s="216"/>
      <c r="Z13" s="216"/>
      <c r="AA13" s="216"/>
      <c r="AB13" s="216"/>
      <c r="AC13" s="216"/>
      <c r="AD13" s="216"/>
      <c r="AE13" s="216"/>
      <c r="AF13" s="216"/>
      <c r="AG13" s="216"/>
      <c r="AH13" s="216"/>
      <c r="AI13" s="216"/>
      <c r="AJ13" s="216"/>
      <c r="AK13" s="216"/>
      <c r="AL13" s="216"/>
      <c r="AM13" s="216"/>
      <c r="AN13" s="216"/>
      <c r="AO13" s="216"/>
      <c r="AP13" s="216"/>
      <c r="AQ13" s="216"/>
      <c r="AR13" s="217"/>
      <c r="AS13" s="5"/>
      <c r="AT13" s="5"/>
      <c r="AU13" s="208"/>
      <c r="AV13" s="209"/>
      <c r="AW13" s="210"/>
      <c r="AX13" s="210"/>
      <c r="AY13" s="210"/>
      <c r="AZ13" s="210"/>
      <c r="BA13" s="210"/>
      <c r="BB13" s="210"/>
      <c r="BC13" s="210"/>
      <c r="BD13" s="210"/>
      <c r="BE13" s="237"/>
      <c r="BF13" s="237"/>
      <c r="BG13" s="238"/>
      <c r="BH13" s="238"/>
      <c r="BI13" s="238"/>
      <c r="BJ13" s="238"/>
      <c r="BK13" s="238"/>
      <c r="BL13" s="238"/>
      <c r="BM13" s="238"/>
      <c r="BN13" s="239"/>
      <c r="BO13" s="272"/>
      <c r="BP13" s="273"/>
      <c r="BQ13" s="273"/>
      <c r="BR13" s="273"/>
      <c r="BS13" s="273"/>
      <c r="BT13" s="273"/>
      <c r="BU13" s="273"/>
      <c r="BV13" s="273"/>
      <c r="BW13" s="273"/>
      <c r="BX13" s="273"/>
      <c r="BY13" s="273"/>
      <c r="BZ13" s="273"/>
      <c r="CA13" s="273"/>
      <c r="CB13" s="273"/>
      <c r="CC13" s="273"/>
      <c r="CD13" s="273"/>
      <c r="CE13" s="273"/>
      <c r="CF13" s="273"/>
      <c r="CG13" s="273"/>
      <c r="CH13" s="273"/>
      <c r="CI13" s="254"/>
      <c r="CJ13" s="254"/>
      <c r="CK13" s="276"/>
      <c r="CL13" s="276"/>
      <c r="CM13" s="276"/>
      <c r="CN13" s="276"/>
      <c r="CO13" s="276"/>
      <c r="CP13" s="276"/>
      <c r="CQ13" s="276"/>
      <c r="CR13" s="276"/>
      <c r="CS13" s="276"/>
      <c r="CT13" s="276"/>
      <c r="CU13" s="276"/>
      <c r="CV13" s="276"/>
      <c r="CW13" s="276"/>
      <c r="CX13" s="276"/>
      <c r="CY13" s="276"/>
      <c r="CZ13" s="276"/>
      <c r="DA13" s="276"/>
      <c r="DB13" s="276"/>
      <c r="DC13" s="276"/>
      <c r="DD13" s="276"/>
      <c r="DE13" s="276"/>
      <c r="DF13" s="276"/>
      <c r="DG13" s="276"/>
      <c r="DH13" s="276"/>
      <c r="DI13" s="276"/>
      <c r="DJ13" s="277"/>
      <c r="DL13" s="26"/>
      <c r="DM13" s="7"/>
    </row>
    <row r="14" spans="1:117" ht="14.25" customHeight="1">
      <c r="A14" s="12"/>
      <c r="B14" s="215"/>
      <c r="C14" s="216"/>
      <c r="D14" s="216"/>
      <c r="E14" s="216"/>
      <c r="F14" s="216"/>
      <c r="G14" s="216"/>
      <c r="H14" s="216"/>
      <c r="I14" s="216"/>
      <c r="J14" s="216"/>
      <c r="K14" s="216"/>
      <c r="L14" s="216"/>
      <c r="M14" s="216"/>
      <c r="N14" s="216"/>
      <c r="O14" s="216"/>
      <c r="P14" s="216"/>
      <c r="Q14" s="216"/>
      <c r="R14" s="216"/>
      <c r="S14" s="216"/>
      <c r="T14" s="216"/>
      <c r="U14" s="216"/>
      <c r="V14" s="217"/>
      <c r="W14" s="5"/>
      <c r="X14" s="215"/>
      <c r="Y14" s="216"/>
      <c r="Z14" s="216"/>
      <c r="AA14" s="216"/>
      <c r="AB14" s="216"/>
      <c r="AC14" s="216"/>
      <c r="AD14" s="216"/>
      <c r="AE14" s="216"/>
      <c r="AF14" s="216"/>
      <c r="AG14" s="216"/>
      <c r="AH14" s="216"/>
      <c r="AI14" s="216"/>
      <c r="AJ14" s="216"/>
      <c r="AK14" s="216"/>
      <c r="AL14" s="216"/>
      <c r="AM14" s="216"/>
      <c r="AN14" s="216"/>
      <c r="AO14" s="216"/>
      <c r="AP14" s="216"/>
      <c r="AQ14" s="216"/>
      <c r="AR14" s="217"/>
      <c r="AS14" s="5"/>
      <c r="AT14" s="5"/>
      <c r="DL14" s="26"/>
      <c r="DM14" s="7"/>
    </row>
    <row r="15" spans="1:117" ht="14.25" customHeight="1">
      <c r="A15" s="12"/>
      <c r="B15" s="215"/>
      <c r="C15" s="216"/>
      <c r="D15" s="216"/>
      <c r="E15" s="216"/>
      <c r="F15" s="216"/>
      <c r="G15" s="216"/>
      <c r="H15" s="216"/>
      <c r="I15" s="216"/>
      <c r="J15" s="216"/>
      <c r="K15" s="216"/>
      <c r="L15" s="216"/>
      <c r="M15" s="216"/>
      <c r="N15" s="216"/>
      <c r="O15" s="216"/>
      <c r="P15" s="216"/>
      <c r="Q15" s="216"/>
      <c r="R15" s="216"/>
      <c r="S15" s="216"/>
      <c r="T15" s="216"/>
      <c r="U15" s="216"/>
      <c r="V15" s="217"/>
      <c r="W15" s="5"/>
      <c r="X15" s="215"/>
      <c r="Y15" s="216"/>
      <c r="Z15" s="216"/>
      <c r="AA15" s="216"/>
      <c r="AB15" s="216"/>
      <c r="AC15" s="216"/>
      <c r="AD15" s="216"/>
      <c r="AE15" s="216"/>
      <c r="AF15" s="216"/>
      <c r="AG15" s="216"/>
      <c r="AH15" s="216"/>
      <c r="AI15" s="216"/>
      <c r="AJ15" s="216"/>
      <c r="AK15" s="216"/>
      <c r="AL15" s="216"/>
      <c r="AM15" s="216"/>
      <c r="AN15" s="216"/>
      <c r="AO15" s="216"/>
      <c r="AP15" s="216"/>
      <c r="AQ15" s="216"/>
      <c r="AR15" s="217"/>
      <c r="AS15" s="5"/>
      <c r="AT15" s="5"/>
      <c r="DL15" s="26"/>
      <c r="DM15" s="7"/>
    </row>
    <row r="16" spans="1:117" ht="14.25" customHeight="1">
      <c r="A16" s="12"/>
      <c r="B16" s="218"/>
      <c r="C16" s="219"/>
      <c r="D16" s="219"/>
      <c r="E16" s="219"/>
      <c r="F16" s="219"/>
      <c r="G16" s="219"/>
      <c r="H16" s="219"/>
      <c r="I16" s="219"/>
      <c r="J16" s="219"/>
      <c r="K16" s="219"/>
      <c r="L16" s="219"/>
      <c r="M16" s="219"/>
      <c r="N16" s="219"/>
      <c r="O16" s="219"/>
      <c r="P16" s="219"/>
      <c r="Q16" s="219"/>
      <c r="R16" s="219"/>
      <c r="S16" s="219"/>
      <c r="T16" s="219"/>
      <c r="U16" s="219"/>
      <c r="V16" s="220"/>
      <c r="W16" s="13"/>
      <c r="X16" s="218"/>
      <c r="Y16" s="219"/>
      <c r="Z16" s="219"/>
      <c r="AA16" s="219"/>
      <c r="AB16" s="219"/>
      <c r="AC16" s="219"/>
      <c r="AD16" s="219"/>
      <c r="AE16" s="219"/>
      <c r="AF16" s="219"/>
      <c r="AG16" s="219"/>
      <c r="AH16" s="219"/>
      <c r="AI16" s="219"/>
      <c r="AJ16" s="219"/>
      <c r="AK16" s="219"/>
      <c r="AL16" s="219"/>
      <c r="AM16" s="219"/>
      <c r="AN16" s="219"/>
      <c r="AO16" s="219"/>
      <c r="AP16" s="219"/>
      <c r="AQ16" s="219"/>
      <c r="AR16" s="220"/>
      <c r="AS16" s="5"/>
      <c r="AT16" s="5"/>
      <c r="DL16" s="26"/>
      <c r="DM16" s="7"/>
    </row>
    <row r="17" spans="1:117" ht="10.5" customHeight="1" thickBot="1">
      <c r="A17" s="22"/>
      <c r="B17" s="17"/>
      <c r="C17" s="17"/>
      <c r="D17" s="17"/>
      <c r="E17" s="17"/>
      <c r="F17" s="17"/>
      <c r="G17" s="17"/>
      <c r="H17" s="17"/>
      <c r="I17" s="17"/>
      <c r="J17" s="17"/>
      <c r="K17" s="17"/>
      <c r="L17" s="17"/>
      <c r="M17" s="17"/>
      <c r="N17" s="17"/>
      <c r="O17" s="17"/>
      <c r="P17" s="17"/>
      <c r="Q17" s="17"/>
      <c r="R17" s="17"/>
      <c r="S17" s="17"/>
      <c r="T17" s="17"/>
      <c r="U17" s="17"/>
      <c r="V17" s="17"/>
      <c r="W17" s="17"/>
      <c r="X17" s="17"/>
      <c r="Y17" s="18"/>
      <c r="Z17" s="18"/>
      <c r="AA17" s="18"/>
      <c r="AB17" s="18"/>
      <c r="AC17" s="18"/>
      <c r="AD17" s="18"/>
      <c r="AE17" s="18"/>
      <c r="AF17" s="18"/>
      <c r="AG17" s="18"/>
      <c r="AH17" s="18"/>
      <c r="AI17" s="18"/>
      <c r="AJ17" s="19"/>
      <c r="AK17" s="18"/>
      <c r="AL17" s="18"/>
      <c r="AM17" s="18"/>
      <c r="AN17" s="18"/>
      <c r="AO17" s="18"/>
      <c r="AP17" s="18"/>
      <c r="AQ17" s="18"/>
      <c r="AR17" s="18"/>
      <c r="AS17" s="18"/>
      <c r="AT17" s="18"/>
      <c r="AU17" s="20"/>
      <c r="AV17" s="20"/>
      <c r="AW17" s="20"/>
      <c r="AX17" s="20"/>
      <c r="AY17" s="20"/>
      <c r="AZ17" s="20"/>
      <c r="BA17" s="20"/>
      <c r="BB17" s="20"/>
      <c r="BC17" s="20"/>
      <c r="BD17" s="20"/>
      <c r="BE17" s="20"/>
      <c r="BF17" s="20"/>
      <c r="BG17" s="20"/>
      <c r="BH17" s="20"/>
      <c r="BI17" s="18"/>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18"/>
      <c r="CL17" s="18"/>
      <c r="CM17" s="20"/>
      <c r="CN17" s="20"/>
      <c r="CO17" s="20"/>
      <c r="CP17" s="20"/>
      <c r="CQ17" s="20"/>
      <c r="CR17" s="20"/>
      <c r="CS17" s="20"/>
      <c r="CT17" s="20"/>
      <c r="CU17" s="20"/>
      <c r="CV17" s="20"/>
      <c r="CW17" s="20"/>
      <c r="CX17" s="20"/>
      <c r="CY17" s="20"/>
      <c r="CZ17" s="18"/>
      <c r="DA17" s="18"/>
      <c r="DB17" s="20"/>
      <c r="DC17" s="20"/>
      <c r="DD17" s="20"/>
      <c r="DE17" s="20"/>
      <c r="DF17" s="20"/>
      <c r="DG17" s="20"/>
      <c r="DH17" s="20"/>
      <c r="DI17" s="20"/>
      <c r="DJ17" s="20"/>
      <c r="DK17" s="20"/>
      <c r="DL17" s="27"/>
      <c r="DM17" s="7"/>
    </row>
    <row r="18" spans="1:117" ht="6.75" customHeight="1" thickBot="1">
      <c r="A18" s="2"/>
      <c r="B18" s="13"/>
      <c r="C18" s="13"/>
      <c r="D18" s="13"/>
      <c r="E18" s="13"/>
      <c r="F18" s="13"/>
      <c r="G18" s="13"/>
      <c r="H18" s="13"/>
      <c r="I18" s="13"/>
      <c r="J18" s="13"/>
      <c r="K18" s="13"/>
      <c r="L18" s="13"/>
      <c r="M18" s="13"/>
      <c r="N18" s="13"/>
      <c r="O18" s="13"/>
      <c r="P18" s="13"/>
      <c r="Q18" s="13"/>
      <c r="R18" s="13"/>
      <c r="S18" s="13"/>
      <c r="T18" s="13"/>
      <c r="U18" s="13"/>
      <c r="V18" s="13"/>
      <c r="W18" s="13"/>
      <c r="X18" s="13"/>
      <c r="Y18" s="14"/>
      <c r="Z18" s="14"/>
      <c r="AA18" s="14"/>
      <c r="AB18" s="14"/>
      <c r="AC18" s="14"/>
      <c r="AD18" s="14"/>
      <c r="AE18" s="14"/>
      <c r="AF18" s="14"/>
      <c r="AG18" s="14"/>
      <c r="AH18" s="14"/>
      <c r="AI18" s="14"/>
      <c r="AJ18" s="15"/>
      <c r="AK18" s="14"/>
      <c r="AL18" s="14"/>
      <c r="AM18" s="14"/>
      <c r="AN18" s="14"/>
      <c r="AO18" s="14"/>
      <c r="AP18" s="14"/>
      <c r="AQ18" s="14"/>
      <c r="AR18" s="14"/>
      <c r="AS18" s="14"/>
      <c r="AT18" s="14"/>
      <c r="AU18" s="16"/>
      <c r="AV18" s="16"/>
      <c r="AW18" s="16"/>
      <c r="AX18" s="16"/>
      <c r="AY18" s="16"/>
      <c r="AZ18" s="16"/>
      <c r="BA18" s="16"/>
      <c r="BB18" s="16"/>
      <c r="BC18" s="16"/>
      <c r="BD18" s="16"/>
      <c r="BE18" s="16"/>
      <c r="BF18" s="16"/>
      <c r="BG18" s="16"/>
      <c r="BH18" s="16"/>
      <c r="BI18" s="14"/>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4"/>
      <c r="CL18" s="14"/>
      <c r="CM18" s="16"/>
      <c r="CN18" s="16"/>
      <c r="CO18" s="16"/>
      <c r="CP18" s="16"/>
      <c r="CQ18" s="16"/>
      <c r="CR18" s="16"/>
      <c r="CS18" s="16"/>
      <c r="CT18" s="16"/>
      <c r="CU18" s="16"/>
      <c r="CV18" s="16"/>
      <c r="CW18" s="16"/>
      <c r="CX18" s="16"/>
      <c r="CY18" s="16"/>
      <c r="CZ18" s="14"/>
      <c r="DA18" s="14"/>
      <c r="DB18" s="16"/>
      <c r="DC18" s="16"/>
      <c r="DD18" s="16"/>
      <c r="DE18" s="16"/>
      <c r="DF18" s="16"/>
      <c r="DG18" s="16"/>
      <c r="DH18" s="16"/>
      <c r="DI18" s="16"/>
      <c r="DJ18" s="16"/>
      <c r="DK18" s="16"/>
      <c r="DL18" s="5"/>
      <c r="DM18" s="7"/>
    </row>
    <row r="19" spans="1:117" ht="10.5" customHeight="1">
      <c r="A19" s="11"/>
      <c r="B19" s="38"/>
      <c r="C19" s="38"/>
      <c r="D19" s="38"/>
      <c r="E19" s="38"/>
      <c r="F19" s="38"/>
      <c r="G19" s="38"/>
      <c r="H19" s="38"/>
      <c r="I19" s="38"/>
      <c r="J19" s="38"/>
      <c r="K19" s="38"/>
      <c r="L19" s="38"/>
      <c r="M19" s="38"/>
      <c r="N19" s="38"/>
      <c r="O19" s="38"/>
      <c r="P19" s="38"/>
      <c r="Q19" s="38"/>
      <c r="R19" s="38"/>
      <c r="S19" s="38"/>
      <c r="T19" s="38"/>
      <c r="U19" s="38"/>
      <c r="V19" s="38"/>
      <c r="W19" s="38"/>
      <c r="X19" s="38"/>
      <c r="Y19" s="39"/>
      <c r="Z19" s="39"/>
      <c r="AA19" s="39"/>
      <c r="AB19" s="39"/>
      <c r="AC19" s="39"/>
      <c r="AD19" s="39"/>
      <c r="AE19" s="39"/>
      <c r="AF19" s="39"/>
      <c r="AG19" s="39"/>
      <c r="AH19" s="39"/>
      <c r="AI19" s="39"/>
      <c r="AJ19" s="40"/>
      <c r="AK19" s="39"/>
      <c r="AL19" s="39"/>
      <c r="AM19" s="39"/>
      <c r="AN19" s="39"/>
      <c r="AO19" s="39"/>
      <c r="AP19" s="39"/>
      <c r="AQ19" s="39"/>
      <c r="AR19" s="39"/>
      <c r="AS19" s="39"/>
      <c r="AT19" s="39"/>
      <c r="AU19" s="41"/>
      <c r="AV19" s="41"/>
      <c r="AW19" s="41"/>
      <c r="AX19" s="41"/>
      <c r="AY19" s="41"/>
      <c r="AZ19" s="41"/>
      <c r="BA19" s="41"/>
      <c r="BB19" s="41"/>
      <c r="BC19" s="41"/>
      <c r="BD19" s="41"/>
      <c r="BE19" s="41"/>
      <c r="BF19" s="41"/>
      <c r="BG19" s="41"/>
      <c r="BH19" s="41"/>
      <c r="BI19" s="39"/>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39"/>
      <c r="CL19" s="39"/>
      <c r="CM19" s="41"/>
      <c r="CN19" s="41"/>
      <c r="CO19" s="41"/>
      <c r="CP19" s="41"/>
      <c r="CQ19" s="41"/>
      <c r="CR19" s="41"/>
      <c r="CS19" s="41"/>
      <c r="CT19" s="41"/>
      <c r="CU19" s="41"/>
      <c r="CV19" s="41"/>
      <c r="CW19" s="41"/>
      <c r="CX19" s="41"/>
      <c r="CY19" s="41"/>
      <c r="CZ19" s="39"/>
      <c r="DA19" s="39"/>
      <c r="DB19" s="41"/>
      <c r="DC19" s="41"/>
      <c r="DD19" s="41"/>
      <c r="DE19" s="41"/>
      <c r="DF19" s="41"/>
      <c r="DG19" s="41"/>
      <c r="DH19" s="41"/>
      <c r="DI19" s="41"/>
      <c r="DJ19" s="41"/>
      <c r="DK19" s="41"/>
      <c r="DL19" s="28"/>
      <c r="DM19" s="7"/>
    </row>
    <row r="20" spans="1:117" ht="14.25" customHeight="1">
      <c r="A20" s="12"/>
      <c r="B20" s="31"/>
      <c r="C20" s="31"/>
      <c r="D20" s="31"/>
      <c r="E20" s="31"/>
      <c r="F20" s="31"/>
      <c r="G20" s="31"/>
      <c r="H20" s="31"/>
      <c r="I20" s="31"/>
      <c r="J20" s="31"/>
      <c r="K20" s="31"/>
      <c r="L20" s="31"/>
      <c r="M20" s="31"/>
      <c r="N20" s="31"/>
      <c r="O20" s="31"/>
      <c r="P20" s="31"/>
      <c r="Q20" s="31"/>
      <c r="R20" s="31"/>
      <c r="S20" s="31"/>
      <c r="T20" s="31"/>
      <c r="U20" s="31"/>
      <c r="V20" s="31"/>
      <c r="W20" s="31"/>
      <c r="X20" s="31"/>
      <c r="Y20" s="5"/>
      <c r="Z20" s="5"/>
      <c r="AA20" s="5"/>
      <c r="AB20" s="5"/>
      <c r="AC20" s="5"/>
      <c r="AD20" s="5"/>
      <c r="AE20" s="5"/>
      <c r="AF20" s="5"/>
      <c r="AG20" s="5"/>
      <c r="AH20" s="5"/>
      <c r="AI20" s="5"/>
      <c r="AJ20" s="2"/>
      <c r="AK20" s="5"/>
      <c r="AL20" s="5"/>
      <c r="AM20" s="5"/>
      <c r="AN20" s="5"/>
      <c r="AO20" s="5"/>
      <c r="AP20" s="5"/>
      <c r="AQ20" s="5"/>
      <c r="AR20" s="5"/>
      <c r="AS20" s="5"/>
      <c r="AT20" s="5"/>
      <c r="AU20" s="30"/>
      <c r="AV20" s="30"/>
      <c r="AW20" s="30"/>
      <c r="AX20" s="30"/>
      <c r="AY20" s="30"/>
      <c r="AZ20" s="30"/>
      <c r="BA20" s="30"/>
      <c r="BB20" s="30"/>
      <c r="BC20" s="30"/>
      <c r="BD20" s="30"/>
      <c r="BE20" s="30"/>
      <c r="BF20" s="30"/>
      <c r="BG20" s="30"/>
      <c r="BH20" s="30"/>
      <c r="BI20" s="5"/>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5"/>
      <c r="CL20" s="5"/>
      <c r="CM20" s="30"/>
      <c r="CN20" s="30"/>
      <c r="CO20" s="30"/>
      <c r="CP20" s="30"/>
      <c r="CQ20" s="30"/>
      <c r="CR20" s="30"/>
      <c r="CS20" s="30"/>
      <c r="CT20" s="30"/>
      <c r="CU20" s="30"/>
      <c r="CV20" s="30"/>
      <c r="CW20" s="30"/>
      <c r="CX20" s="30"/>
      <c r="CY20" s="30"/>
      <c r="CZ20" s="5"/>
      <c r="DA20" s="5"/>
      <c r="DB20" s="30"/>
      <c r="DC20" s="30"/>
      <c r="DD20" s="30"/>
      <c r="DE20" s="30"/>
      <c r="DF20" s="30"/>
      <c r="DG20" s="30"/>
      <c r="DH20" s="30"/>
      <c r="DI20" s="30"/>
      <c r="DJ20" s="30"/>
      <c r="DK20" s="30"/>
      <c r="DL20" s="26"/>
      <c r="DM20" s="7"/>
    </row>
    <row r="21" spans="1:117" ht="14.25" customHeight="1">
      <c r="A21" s="12"/>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26"/>
      <c r="DM21" s="7"/>
    </row>
    <row r="22" spans="1:117" ht="14.25" customHeight="1">
      <c r="A22" s="12"/>
      <c r="B22" s="9"/>
      <c r="C22" s="9"/>
      <c r="D22" s="9"/>
      <c r="E22" s="9"/>
      <c r="F22" s="9"/>
      <c r="G22" s="9"/>
      <c r="H22" s="9"/>
      <c r="I22" s="9"/>
      <c r="J22" s="9"/>
      <c r="K22" s="9"/>
      <c r="L22" s="9"/>
      <c r="M22" s="9"/>
      <c r="N22" s="9"/>
      <c r="O22" s="9"/>
      <c r="P22" s="9"/>
      <c r="Q22" s="9"/>
      <c r="R22" s="9"/>
      <c r="S22" s="9"/>
      <c r="T22" s="9"/>
      <c r="U22" s="5"/>
      <c r="V22" s="9"/>
      <c r="W22" s="9"/>
      <c r="X22" s="9"/>
      <c r="Y22" s="9"/>
      <c r="Z22" s="9"/>
      <c r="AA22" s="9"/>
      <c r="AB22" s="9"/>
      <c r="AC22" s="9"/>
      <c r="AD22" s="9"/>
      <c r="AE22" s="9"/>
      <c r="AF22" s="9"/>
      <c r="AG22" s="9"/>
      <c r="AH22" s="9"/>
      <c r="AI22" s="9"/>
      <c r="AJ22" s="9"/>
      <c r="AK22" s="9"/>
      <c r="AL22" s="9"/>
      <c r="AM22" s="9"/>
      <c r="AN22" s="9"/>
      <c r="AO22" s="9"/>
      <c r="AP22" s="9"/>
      <c r="AQ22" s="9"/>
      <c r="AR22" s="9"/>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26"/>
      <c r="DM22" s="7"/>
    </row>
    <row r="23" spans="1:117" ht="14.25" customHeight="1">
      <c r="A23" s="12"/>
      <c r="B23" s="340"/>
      <c r="C23" s="341"/>
      <c r="D23" s="341"/>
      <c r="E23" s="341"/>
      <c r="F23" s="341"/>
      <c r="G23" s="341"/>
      <c r="H23" s="341"/>
      <c r="I23" s="341"/>
      <c r="J23" s="341"/>
      <c r="K23" s="341"/>
      <c r="L23" s="341"/>
      <c r="M23" s="341"/>
      <c r="N23" s="341"/>
      <c r="O23" s="341"/>
      <c r="P23" s="341"/>
      <c r="Q23" s="341"/>
      <c r="R23" s="341"/>
      <c r="S23" s="341"/>
      <c r="T23" s="341"/>
      <c r="U23" s="341"/>
      <c r="V23" s="341"/>
      <c r="W23" s="341"/>
      <c r="X23" s="341"/>
      <c r="Y23" s="341"/>
      <c r="Z23" s="341"/>
      <c r="AA23" s="341"/>
      <c r="AB23" s="341"/>
      <c r="AC23" s="341"/>
      <c r="AD23" s="341"/>
      <c r="AE23" s="341"/>
      <c r="AF23" s="341"/>
      <c r="AG23" s="341"/>
      <c r="AH23" s="341"/>
      <c r="AI23" s="341"/>
      <c r="AJ23" s="341"/>
      <c r="AK23" s="341"/>
      <c r="AL23" s="341"/>
      <c r="AM23" s="341"/>
      <c r="AN23" s="341"/>
      <c r="AO23" s="341"/>
      <c r="AP23" s="341"/>
      <c r="AQ23" s="341"/>
      <c r="AR23" s="341"/>
      <c r="AS23" s="341"/>
      <c r="AT23" s="341"/>
      <c r="AU23" s="341"/>
      <c r="AV23" s="341"/>
      <c r="AW23" s="341"/>
      <c r="AX23" s="341"/>
      <c r="AY23" s="341"/>
      <c r="AZ23" s="341"/>
      <c r="BA23" s="341"/>
      <c r="BB23" s="341"/>
      <c r="BC23" s="341"/>
      <c r="BD23" s="341"/>
      <c r="BE23" s="341"/>
      <c r="BF23" s="341"/>
      <c r="BG23" s="341"/>
      <c r="BH23" s="341"/>
      <c r="BI23" s="341"/>
      <c r="BJ23" s="341"/>
      <c r="BK23" s="341"/>
      <c r="BL23" s="341"/>
      <c r="BM23" s="341"/>
      <c r="BN23" s="341"/>
      <c r="BO23" s="341"/>
      <c r="BP23" s="341"/>
      <c r="BQ23" s="341"/>
      <c r="BR23" s="341"/>
      <c r="BS23" s="341"/>
      <c r="BT23" s="341"/>
      <c r="BU23" s="341"/>
      <c r="BV23" s="341"/>
      <c r="BW23" s="341"/>
      <c r="BX23" s="341"/>
      <c r="BY23" s="341"/>
      <c r="BZ23" s="341"/>
      <c r="CA23" s="341"/>
      <c r="CB23" s="341"/>
      <c r="CC23" s="341"/>
      <c r="CD23" s="341"/>
      <c r="CE23" s="341"/>
      <c r="CF23" s="341"/>
      <c r="CG23" s="341"/>
      <c r="CH23" s="341"/>
      <c r="CI23" s="341"/>
      <c r="CJ23" s="341"/>
      <c r="CK23" s="341"/>
      <c r="CL23" s="341"/>
      <c r="CM23" s="341"/>
      <c r="CN23" s="341"/>
      <c r="CO23" s="341"/>
      <c r="CP23" s="341"/>
      <c r="CQ23" s="341"/>
      <c r="CR23" s="341"/>
      <c r="CS23" s="341"/>
      <c r="CT23" s="341"/>
      <c r="CU23" s="341"/>
      <c r="CV23" s="341"/>
      <c r="CW23" s="341"/>
      <c r="CX23" s="341"/>
      <c r="CY23" s="341"/>
      <c r="CZ23" s="341"/>
      <c r="DA23" s="341"/>
      <c r="DB23" s="341"/>
      <c r="DC23" s="341"/>
      <c r="DD23" s="341"/>
      <c r="DE23" s="341"/>
      <c r="DF23" s="341"/>
      <c r="DG23" s="341"/>
      <c r="DH23" s="341"/>
      <c r="DI23" s="341"/>
      <c r="DJ23" s="341"/>
      <c r="DK23" s="342"/>
      <c r="DL23" s="26"/>
      <c r="DM23" s="7"/>
    </row>
    <row r="24" spans="1:117" ht="14.25" customHeight="1">
      <c r="A24" s="12"/>
      <c r="B24" s="343"/>
      <c r="C24" s="344"/>
      <c r="D24" s="344"/>
      <c r="E24" s="344"/>
      <c r="F24" s="344"/>
      <c r="G24" s="344"/>
      <c r="H24" s="344"/>
      <c r="I24" s="344"/>
      <c r="J24" s="344"/>
      <c r="K24" s="344"/>
      <c r="L24" s="344"/>
      <c r="M24" s="344"/>
      <c r="N24" s="344"/>
      <c r="O24" s="344"/>
      <c r="P24" s="344"/>
      <c r="Q24" s="344"/>
      <c r="R24" s="344"/>
      <c r="S24" s="344"/>
      <c r="T24" s="344"/>
      <c r="U24" s="344"/>
      <c r="V24" s="344"/>
      <c r="W24" s="344"/>
      <c r="X24" s="344"/>
      <c r="Y24" s="344"/>
      <c r="Z24" s="344"/>
      <c r="AA24" s="344"/>
      <c r="AB24" s="344"/>
      <c r="AC24" s="344"/>
      <c r="AD24" s="344"/>
      <c r="AE24" s="344"/>
      <c r="AF24" s="344"/>
      <c r="AG24" s="344"/>
      <c r="AH24" s="344"/>
      <c r="AI24" s="344"/>
      <c r="AJ24" s="344"/>
      <c r="AK24" s="344"/>
      <c r="AL24" s="344"/>
      <c r="AM24" s="344"/>
      <c r="AN24" s="344"/>
      <c r="AO24" s="344"/>
      <c r="AP24" s="344"/>
      <c r="AQ24" s="344"/>
      <c r="AR24" s="344"/>
      <c r="AS24" s="344"/>
      <c r="AT24" s="344"/>
      <c r="AU24" s="344"/>
      <c r="AV24" s="344"/>
      <c r="AW24" s="344"/>
      <c r="AX24" s="344"/>
      <c r="AY24" s="344"/>
      <c r="AZ24" s="344"/>
      <c r="BA24" s="344"/>
      <c r="BB24" s="344"/>
      <c r="BC24" s="344"/>
      <c r="BD24" s="344"/>
      <c r="BE24" s="344"/>
      <c r="BF24" s="344"/>
      <c r="BG24" s="344"/>
      <c r="BH24" s="344"/>
      <c r="BI24" s="344"/>
      <c r="BJ24" s="344"/>
      <c r="BK24" s="344"/>
      <c r="BL24" s="344"/>
      <c r="BM24" s="344"/>
      <c r="BN24" s="344"/>
      <c r="BO24" s="344"/>
      <c r="BP24" s="344"/>
      <c r="BQ24" s="344"/>
      <c r="BR24" s="344"/>
      <c r="BS24" s="344"/>
      <c r="BT24" s="344"/>
      <c r="BU24" s="344"/>
      <c r="BV24" s="344"/>
      <c r="BW24" s="344"/>
      <c r="BX24" s="344"/>
      <c r="BY24" s="344"/>
      <c r="BZ24" s="344"/>
      <c r="CA24" s="344"/>
      <c r="CB24" s="344"/>
      <c r="CC24" s="344"/>
      <c r="CD24" s="344"/>
      <c r="CE24" s="344"/>
      <c r="CF24" s="344"/>
      <c r="CG24" s="344"/>
      <c r="CH24" s="344"/>
      <c r="CI24" s="344"/>
      <c r="CJ24" s="344"/>
      <c r="CK24" s="344"/>
      <c r="CL24" s="344"/>
      <c r="CM24" s="344"/>
      <c r="CN24" s="344"/>
      <c r="CO24" s="344"/>
      <c r="CP24" s="344"/>
      <c r="CQ24" s="344"/>
      <c r="CR24" s="344"/>
      <c r="CS24" s="344"/>
      <c r="CT24" s="344"/>
      <c r="CU24" s="344"/>
      <c r="CV24" s="344"/>
      <c r="CW24" s="344"/>
      <c r="CX24" s="344"/>
      <c r="CY24" s="344"/>
      <c r="CZ24" s="344"/>
      <c r="DA24" s="344"/>
      <c r="DB24" s="344"/>
      <c r="DC24" s="344"/>
      <c r="DD24" s="344"/>
      <c r="DE24" s="344"/>
      <c r="DF24" s="344"/>
      <c r="DG24" s="344"/>
      <c r="DH24" s="344"/>
      <c r="DI24" s="344"/>
      <c r="DJ24" s="344"/>
      <c r="DK24" s="345"/>
      <c r="DL24" s="26"/>
      <c r="DM24" s="7"/>
    </row>
    <row r="25" spans="1:117" ht="14.25" customHeight="1">
      <c r="A25" s="12"/>
      <c r="B25" s="343"/>
      <c r="C25" s="344"/>
      <c r="D25" s="344"/>
      <c r="E25" s="344"/>
      <c r="F25" s="344"/>
      <c r="G25" s="344"/>
      <c r="H25" s="344"/>
      <c r="I25" s="344"/>
      <c r="J25" s="344"/>
      <c r="K25" s="344"/>
      <c r="L25" s="344"/>
      <c r="M25" s="344"/>
      <c r="N25" s="344"/>
      <c r="O25" s="344"/>
      <c r="P25" s="344"/>
      <c r="Q25" s="344"/>
      <c r="R25" s="344"/>
      <c r="S25" s="344"/>
      <c r="T25" s="344"/>
      <c r="U25" s="344"/>
      <c r="V25" s="344"/>
      <c r="W25" s="344"/>
      <c r="X25" s="344"/>
      <c r="Y25" s="344"/>
      <c r="Z25" s="344"/>
      <c r="AA25" s="344"/>
      <c r="AB25" s="344"/>
      <c r="AC25" s="344"/>
      <c r="AD25" s="344"/>
      <c r="AE25" s="344"/>
      <c r="AF25" s="344"/>
      <c r="AG25" s="344"/>
      <c r="AH25" s="344"/>
      <c r="AI25" s="344"/>
      <c r="AJ25" s="344"/>
      <c r="AK25" s="344"/>
      <c r="AL25" s="344"/>
      <c r="AM25" s="344"/>
      <c r="AN25" s="344"/>
      <c r="AO25" s="344"/>
      <c r="AP25" s="344"/>
      <c r="AQ25" s="344"/>
      <c r="AR25" s="344"/>
      <c r="AS25" s="344"/>
      <c r="AT25" s="344"/>
      <c r="AU25" s="344"/>
      <c r="AV25" s="344"/>
      <c r="AW25" s="344"/>
      <c r="AX25" s="344"/>
      <c r="AY25" s="344"/>
      <c r="AZ25" s="344"/>
      <c r="BA25" s="344"/>
      <c r="BB25" s="344"/>
      <c r="BC25" s="344"/>
      <c r="BD25" s="344"/>
      <c r="BE25" s="344"/>
      <c r="BF25" s="344"/>
      <c r="BG25" s="344"/>
      <c r="BH25" s="344"/>
      <c r="BI25" s="344"/>
      <c r="BJ25" s="344"/>
      <c r="BK25" s="344"/>
      <c r="BL25" s="344"/>
      <c r="BM25" s="344"/>
      <c r="BN25" s="344"/>
      <c r="BO25" s="344"/>
      <c r="BP25" s="344"/>
      <c r="BQ25" s="344"/>
      <c r="BR25" s="344"/>
      <c r="BS25" s="344"/>
      <c r="BT25" s="344"/>
      <c r="BU25" s="344"/>
      <c r="BV25" s="344"/>
      <c r="BW25" s="344"/>
      <c r="BX25" s="344"/>
      <c r="BY25" s="344"/>
      <c r="BZ25" s="344"/>
      <c r="CA25" s="344"/>
      <c r="CB25" s="344"/>
      <c r="CC25" s="344"/>
      <c r="CD25" s="344"/>
      <c r="CE25" s="344"/>
      <c r="CF25" s="344"/>
      <c r="CG25" s="344"/>
      <c r="CH25" s="344"/>
      <c r="CI25" s="344"/>
      <c r="CJ25" s="344"/>
      <c r="CK25" s="344"/>
      <c r="CL25" s="344"/>
      <c r="CM25" s="344"/>
      <c r="CN25" s="344"/>
      <c r="CO25" s="344"/>
      <c r="CP25" s="344"/>
      <c r="CQ25" s="344"/>
      <c r="CR25" s="344"/>
      <c r="CS25" s="344"/>
      <c r="CT25" s="344"/>
      <c r="CU25" s="344"/>
      <c r="CV25" s="344"/>
      <c r="CW25" s="344"/>
      <c r="CX25" s="344"/>
      <c r="CY25" s="344"/>
      <c r="CZ25" s="344"/>
      <c r="DA25" s="344"/>
      <c r="DB25" s="344"/>
      <c r="DC25" s="344"/>
      <c r="DD25" s="344"/>
      <c r="DE25" s="344"/>
      <c r="DF25" s="344"/>
      <c r="DG25" s="344"/>
      <c r="DH25" s="344"/>
      <c r="DI25" s="344"/>
      <c r="DJ25" s="344"/>
      <c r="DK25" s="345"/>
      <c r="DL25" s="26"/>
      <c r="DM25" s="7"/>
    </row>
    <row r="26" spans="1:117" ht="14.25" customHeight="1">
      <c r="A26" s="12"/>
      <c r="B26" s="343"/>
      <c r="C26" s="344"/>
      <c r="D26" s="344"/>
      <c r="E26" s="344"/>
      <c r="F26" s="344"/>
      <c r="G26" s="344"/>
      <c r="H26" s="344"/>
      <c r="I26" s="344"/>
      <c r="J26" s="344"/>
      <c r="K26" s="344"/>
      <c r="L26" s="344"/>
      <c r="M26" s="344"/>
      <c r="N26" s="344"/>
      <c r="O26" s="344"/>
      <c r="P26" s="344"/>
      <c r="Q26" s="344"/>
      <c r="R26" s="344"/>
      <c r="S26" s="344"/>
      <c r="T26" s="344"/>
      <c r="U26" s="344"/>
      <c r="V26" s="344"/>
      <c r="W26" s="344"/>
      <c r="X26" s="344"/>
      <c r="Y26" s="344"/>
      <c r="Z26" s="344"/>
      <c r="AA26" s="344"/>
      <c r="AB26" s="344"/>
      <c r="AC26" s="344"/>
      <c r="AD26" s="344"/>
      <c r="AE26" s="344"/>
      <c r="AF26" s="344"/>
      <c r="AG26" s="344"/>
      <c r="AH26" s="344"/>
      <c r="AI26" s="344"/>
      <c r="AJ26" s="344"/>
      <c r="AK26" s="344"/>
      <c r="AL26" s="344"/>
      <c r="AM26" s="344"/>
      <c r="AN26" s="344"/>
      <c r="AO26" s="344"/>
      <c r="AP26" s="344"/>
      <c r="AQ26" s="344"/>
      <c r="AR26" s="344"/>
      <c r="AS26" s="344"/>
      <c r="AT26" s="344"/>
      <c r="AU26" s="344"/>
      <c r="AV26" s="344"/>
      <c r="AW26" s="344"/>
      <c r="AX26" s="344"/>
      <c r="AY26" s="344"/>
      <c r="AZ26" s="344"/>
      <c r="BA26" s="344"/>
      <c r="BB26" s="344"/>
      <c r="BC26" s="344"/>
      <c r="BD26" s="344"/>
      <c r="BE26" s="344"/>
      <c r="BF26" s="344"/>
      <c r="BG26" s="344"/>
      <c r="BH26" s="344"/>
      <c r="BI26" s="344"/>
      <c r="BJ26" s="344"/>
      <c r="BK26" s="344"/>
      <c r="BL26" s="344"/>
      <c r="BM26" s="344"/>
      <c r="BN26" s="344"/>
      <c r="BO26" s="344"/>
      <c r="BP26" s="344"/>
      <c r="BQ26" s="344"/>
      <c r="BR26" s="344"/>
      <c r="BS26" s="344"/>
      <c r="BT26" s="344"/>
      <c r="BU26" s="344"/>
      <c r="BV26" s="344"/>
      <c r="BW26" s="344"/>
      <c r="BX26" s="344"/>
      <c r="BY26" s="344"/>
      <c r="BZ26" s="344"/>
      <c r="CA26" s="344"/>
      <c r="CB26" s="344"/>
      <c r="CC26" s="344"/>
      <c r="CD26" s="344"/>
      <c r="CE26" s="344"/>
      <c r="CF26" s="344"/>
      <c r="CG26" s="344"/>
      <c r="CH26" s="344"/>
      <c r="CI26" s="344"/>
      <c r="CJ26" s="344"/>
      <c r="CK26" s="344"/>
      <c r="CL26" s="344"/>
      <c r="CM26" s="344"/>
      <c r="CN26" s="344"/>
      <c r="CO26" s="344"/>
      <c r="CP26" s="344"/>
      <c r="CQ26" s="344"/>
      <c r="CR26" s="344"/>
      <c r="CS26" s="344"/>
      <c r="CT26" s="344"/>
      <c r="CU26" s="344"/>
      <c r="CV26" s="344"/>
      <c r="CW26" s="344"/>
      <c r="CX26" s="344"/>
      <c r="CY26" s="344"/>
      <c r="CZ26" s="344"/>
      <c r="DA26" s="344"/>
      <c r="DB26" s="344"/>
      <c r="DC26" s="344"/>
      <c r="DD26" s="344"/>
      <c r="DE26" s="344"/>
      <c r="DF26" s="344"/>
      <c r="DG26" s="344"/>
      <c r="DH26" s="344"/>
      <c r="DI26" s="344"/>
      <c r="DJ26" s="344"/>
      <c r="DK26" s="345"/>
      <c r="DL26" s="26"/>
      <c r="DM26" s="7"/>
    </row>
    <row r="27" spans="1:117" ht="14.25" customHeight="1">
      <c r="A27" s="12"/>
      <c r="B27" s="343"/>
      <c r="C27" s="344"/>
      <c r="D27" s="344"/>
      <c r="E27" s="344"/>
      <c r="F27" s="344"/>
      <c r="G27" s="344"/>
      <c r="H27" s="344"/>
      <c r="I27" s="344"/>
      <c r="J27" s="344"/>
      <c r="K27" s="344"/>
      <c r="L27" s="344"/>
      <c r="M27" s="344"/>
      <c r="N27" s="344"/>
      <c r="O27" s="344"/>
      <c r="P27" s="344"/>
      <c r="Q27" s="344"/>
      <c r="R27" s="344"/>
      <c r="S27" s="344"/>
      <c r="T27" s="344"/>
      <c r="U27" s="344"/>
      <c r="V27" s="344"/>
      <c r="W27" s="344"/>
      <c r="X27" s="344"/>
      <c r="Y27" s="344"/>
      <c r="Z27" s="344"/>
      <c r="AA27" s="344"/>
      <c r="AB27" s="344"/>
      <c r="AC27" s="344"/>
      <c r="AD27" s="344"/>
      <c r="AE27" s="344"/>
      <c r="AF27" s="344"/>
      <c r="AG27" s="344"/>
      <c r="AH27" s="344"/>
      <c r="AI27" s="344"/>
      <c r="AJ27" s="344"/>
      <c r="AK27" s="344"/>
      <c r="AL27" s="344"/>
      <c r="AM27" s="344"/>
      <c r="AN27" s="344"/>
      <c r="AO27" s="344"/>
      <c r="AP27" s="344"/>
      <c r="AQ27" s="344"/>
      <c r="AR27" s="344"/>
      <c r="AS27" s="344"/>
      <c r="AT27" s="344"/>
      <c r="AU27" s="344"/>
      <c r="AV27" s="344"/>
      <c r="AW27" s="344"/>
      <c r="AX27" s="344"/>
      <c r="AY27" s="344"/>
      <c r="AZ27" s="344"/>
      <c r="BA27" s="344"/>
      <c r="BB27" s="344"/>
      <c r="BC27" s="344"/>
      <c r="BD27" s="344"/>
      <c r="BE27" s="344"/>
      <c r="BF27" s="344"/>
      <c r="BG27" s="344"/>
      <c r="BH27" s="344"/>
      <c r="BI27" s="344"/>
      <c r="BJ27" s="344"/>
      <c r="BK27" s="344"/>
      <c r="BL27" s="344"/>
      <c r="BM27" s="344"/>
      <c r="BN27" s="344"/>
      <c r="BO27" s="344"/>
      <c r="BP27" s="344"/>
      <c r="BQ27" s="344"/>
      <c r="BR27" s="344"/>
      <c r="BS27" s="344"/>
      <c r="BT27" s="344"/>
      <c r="BU27" s="344"/>
      <c r="BV27" s="344"/>
      <c r="BW27" s="344"/>
      <c r="BX27" s="344"/>
      <c r="BY27" s="344"/>
      <c r="BZ27" s="344"/>
      <c r="CA27" s="344"/>
      <c r="CB27" s="344"/>
      <c r="CC27" s="344"/>
      <c r="CD27" s="344"/>
      <c r="CE27" s="344"/>
      <c r="CF27" s="344"/>
      <c r="CG27" s="344"/>
      <c r="CH27" s="344"/>
      <c r="CI27" s="344"/>
      <c r="CJ27" s="344"/>
      <c r="CK27" s="344"/>
      <c r="CL27" s="344"/>
      <c r="CM27" s="344"/>
      <c r="CN27" s="344"/>
      <c r="CO27" s="344"/>
      <c r="CP27" s="344"/>
      <c r="CQ27" s="344"/>
      <c r="CR27" s="344"/>
      <c r="CS27" s="344"/>
      <c r="CT27" s="344"/>
      <c r="CU27" s="344"/>
      <c r="CV27" s="344"/>
      <c r="CW27" s="344"/>
      <c r="CX27" s="344"/>
      <c r="CY27" s="344"/>
      <c r="CZ27" s="344"/>
      <c r="DA27" s="344"/>
      <c r="DB27" s="344"/>
      <c r="DC27" s="344"/>
      <c r="DD27" s="344"/>
      <c r="DE27" s="344"/>
      <c r="DF27" s="344"/>
      <c r="DG27" s="344"/>
      <c r="DH27" s="344"/>
      <c r="DI27" s="344"/>
      <c r="DJ27" s="344"/>
      <c r="DK27" s="345"/>
      <c r="DL27" s="26"/>
      <c r="DM27" s="7"/>
    </row>
    <row r="28" spans="1:117" ht="14.25" customHeight="1">
      <c r="A28" s="12"/>
      <c r="B28" s="343"/>
      <c r="C28" s="344"/>
      <c r="D28" s="344"/>
      <c r="E28" s="344"/>
      <c r="F28" s="344"/>
      <c r="G28" s="344"/>
      <c r="H28" s="344"/>
      <c r="I28" s="344"/>
      <c r="J28" s="344"/>
      <c r="K28" s="344"/>
      <c r="L28" s="344"/>
      <c r="M28" s="344"/>
      <c r="N28" s="344"/>
      <c r="O28" s="344"/>
      <c r="P28" s="344"/>
      <c r="Q28" s="344"/>
      <c r="R28" s="344"/>
      <c r="S28" s="344"/>
      <c r="T28" s="344"/>
      <c r="U28" s="344"/>
      <c r="V28" s="344"/>
      <c r="W28" s="344"/>
      <c r="X28" s="344"/>
      <c r="Y28" s="344"/>
      <c r="Z28" s="344"/>
      <c r="AA28" s="344"/>
      <c r="AB28" s="344"/>
      <c r="AC28" s="344"/>
      <c r="AD28" s="344"/>
      <c r="AE28" s="344"/>
      <c r="AF28" s="344"/>
      <c r="AG28" s="344"/>
      <c r="AH28" s="344"/>
      <c r="AI28" s="344"/>
      <c r="AJ28" s="344"/>
      <c r="AK28" s="344"/>
      <c r="AL28" s="344"/>
      <c r="AM28" s="344"/>
      <c r="AN28" s="344"/>
      <c r="AO28" s="344"/>
      <c r="AP28" s="344"/>
      <c r="AQ28" s="344"/>
      <c r="AR28" s="344"/>
      <c r="AS28" s="344"/>
      <c r="AT28" s="344"/>
      <c r="AU28" s="344"/>
      <c r="AV28" s="344"/>
      <c r="AW28" s="344"/>
      <c r="AX28" s="344"/>
      <c r="AY28" s="344"/>
      <c r="AZ28" s="344"/>
      <c r="BA28" s="344"/>
      <c r="BB28" s="344"/>
      <c r="BC28" s="344"/>
      <c r="BD28" s="344"/>
      <c r="BE28" s="344"/>
      <c r="BF28" s="344"/>
      <c r="BG28" s="344"/>
      <c r="BH28" s="344"/>
      <c r="BI28" s="344"/>
      <c r="BJ28" s="344"/>
      <c r="BK28" s="344"/>
      <c r="BL28" s="344"/>
      <c r="BM28" s="344"/>
      <c r="BN28" s="344"/>
      <c r="BO28" s="344"/>
      <c r="BP28" s="344"/>
      <c r="BQ28" s="344"/>
      <c r="BR28" s="344"/>
      <c r="BS28" s="344"/>
      <c r="BT28" s="344"/>
      <c r="BU28" s="344"/>
      <c r="BV28" s="344"/>
      <c r="BW28" s="344"/>
      <c r="BX28" s="344"/>
      <c r="BY28" s="344"/>
      <c r="BZ28" s="344"/>
      <c r="CA28" s="344"/>
      <c r="CB28" s="344"/>
      <c r="CC28" s="344"/>
      <c r="CD28" s="344"/>
      <c r="CE28" s="344"/>
      <c r="CF28" s="344"/>
      <c r="CG28" s="344"/>
      <c r="CH28" s="344"/>
      <c r="CI28" s="344"/>
      <c r="CJ28" s="344"/>
      <c r="CK28" s="344"/>
      <c r="CL28" s="344"/>
      <c r="CM28" s="344"/>
      <c r="CN28" s="344"/>
      <c r="CO28" s="344"/>
      <c r="CP28" s="344"/>
      <c r="CQ28" s="344"/>
      <c r="CR28" s="344"/>
      <c r="CS28" s="344"/>
      <c r="CT28" s="344"/>
      <c r="CU28" s="344"/>
      <c r="CV28" s="344"/>
      <c r="CW28" s="344"/>
      <c r="CX28" s="344"/>
      <c r="CY28" s="344"/>
      <c r="CZ28" s="344"/>
      <c r="DA28" s="344"/>
      <c r="DB28" s="344"/>
      <c r="DC28" s="344"/>
      <c r="DD28" s="344"/>
      <c r="DE28" s="344"/>
      <c r="DF28" s="344"/>
      <c r="DG28" s="344"/>
      <c r="DH28" s="344"/>
      <c r="DI28" s="344"/>
      <c r="DJ28" s="344"/>
      <c r="DK28" s="345"/>
      <c r="DL28" s="26"/>
      <c r="DM28" s="7"/>
    </row>
    <row r="29" spans="1:117" ht="14.25" customHeight="1">
      <c r="A29" s="12"/>
      <c r="B29" s="343"/>
      <c r="C29" s="344"/>
      <c r="D29" s="344"/>
      <c r="E29" s="344"/>
      <c r="F29" s="344"/>
      <c r="G29" s="344"/>
      <c r="H29" s="344"/>
      <c r="I29" s="344"/>
      <c r="J29" s="344"/>
      <c r="K29" s="344"/>
      <c r="L29" s="344"/>
      <c r="M29" s="344"/>
      <c r="N29" s="344"/>
      <c r="O29" s="344"/>
      <c r="P29" s="344"/>
      <c r="Q29" s="344"/>
      <c r="R29" s="344"/>
      <c r="S29" s="344"/>
      <c r="T29" s="344"/>
      <c r="U29" s="344"/>
      <c r="V29" s="344"/>
      <c r="W29" s="344"/>
      <c r="X29" s="344"/>
      <c r="Y29" s="344"/>
      <c r="Z29" s="344"/>
      <c r="AA29" s="344"/>
      <c r="AB29" s="344"/>
      <c r="AC29" s="344"/>
      <c r="AD29" s="344"/>
      <c r="AE29" s="344"/>
      <c r="AF29" s="344"/>
      <c r="AG29" s="344"/>
      <c r="AH29" s="344"/>
      <c r="AI29" s="344"/>
      <c r="AJ29" s="344"/>
      <c r="AK29" s="344"/>
      <c r="AL29" s="344"/>
      <c r="AM29" s="344"/>
      <c r="AN29" s="344"/>
      <c r="AO29" s="344"/>
      <c r="AP29" s="344"/>
      <c r="AQ29" s="344"/>
      <c r="AR29" s="344"/>
      <c r="AS29" s="344"/>
      <c r="AT29" s="344"/>
      <c r="AU29" s="344"/>
      <c r="AV29" s="344"/>
      <c r="AW29" s="344"/>
      <c r="AX29" s="344"/>
      <c r="AY29" s="344"/>
      <c r="AZ29" s="344"/>
      <c r="BA29" s="344"/>
      <c r="BB29" s="344"/>
      <c r="BC29" s="344"/>
      <c r="BD29" s="344"/>
      <c r="BE29" s="344"/>
      <c r="BF29" s="344"/>
      <c r="BG29" s="344"/>
      <c r="BH29" s="344"/>
      <c r="BI29" s="344"/>
      <c r="BJ29" s="344"/>
      <c r="BK29" s="344"/>
      <c r="BL29" s="344"/>
      <c r="BM29" s="344"/>
      <c r="BN29" s="344"/>
      <c r="BO29" s="344"/>
      <c r="BP29" s="344"/>
      <c r="BQ29" s="344"/>
      <c r="BR29" s="344"/>
      <c r="BS29" s="344"/>
      <c r="BT29" s="344"/>
      <c r="BU29" s="344"/>
      <c r="BV29" s="344"/>
      <c r="BW29" s="344"/>
      <c r="BX29" s="344"/>
      <c r="BY29" s="344"/>
      <c r="BZ29" s="344"/>
      <c r="CA29" s="344"/>
      <c r="CB29" s="344"/>
      <c r="CC29" s="344"/>
      <c r="CD29" s="344"/>
      <c r="CE29" s="344"/>
      <c r="CF29" s="344"/>
      <c r="CG29" s="344"/>
      <c r="CH29" s="344"/>
      <c r="CI29" s="344"/>
      <c r="CJ29" s="344"/>
      <c r="CK29" s="344"/>
      <c r="CL29" s="344"/>
      <c r="CM29" s="344"/>
      <c r="CN29" s="344"/>
      <c r="CO29" s="344"/>
      <c r="CP29" s="344"/>
      <c r="CQ29" s="344"/>
      <c r="CR29" s="344"/>
      <c r="CS29" s="344"/>
      <c r="CT29" s="344"/>
      <c r="CU29" s="344"/>
      <c r="CV29" s="344"/>
      <c r="CW29" s="344"/>
      <c r="CX29" s="344"/>
      <c r="CY29" s="344"/>
      <c r="CZ29" s="344"/>
      <c r="DA29" s="344"/>
      <c r="DB29" s="344"/>
      <c r="DC29" s="344"/>
      <c r="DD29" s="344"/>
      <c r="DE29" s="344"/>
      <c r="DF29" s="344"/>
      <c r="DG29" s="344"/>
      <c r="DH29" s="344"/>
      <c r="DI29" s="344"/>
      <c r="DJ29" s="344"/>
      <c r="DK29" s="345"/>
      <c r="DL29" s="26"/>
      <c r="DM29" s="7"/>
    </row>
    <row r="30" spans="1:117" ht="14.25" customHeight="1">
      <c r="A30" s="12"/>
      <c r="B30" s="343"/>
      <c r="C30" s="344"/>
      <c r="D30" s="344"/>
      <c r="E30" s="344"/>
      <c r="F30" s="344"/>
      <c r="G30" s="344"/>
      <c r="H30" s="344"/>
      <c r="I30" s="344"/>
      <c r="J30" s="344"/>
      <c r="K30" s="344"/>
      <c r="L30" s="344"/>
      <c r="M30" s="344"/>
      <c r="N30" s="344"/>
      <c r="O30" s="344"/>
      <c r="P30" s="344"/>
      <c r="Q30" s="344"/>
      <c r="R30" s="344"/>
      <c r="S30" s="344"/>
      <c r="T30" s="344"/>
      <c r="U30" s="344"/>
      <c r="V30" s="344"/>
      <c r="W30" s="344"/>
      <c r="X30" s="344"/>
      <c r="Y30" s="344"/>
      <c r="Z30" s="344"/>
      <c r="AA30" s="344"/>
      <c r="AB30" s="344"/>
      <c r="AC30" s="344"/>
      <c r="AD30" s="344"/>
      <c r="AE30" s="344"/>
      <c r="AF30" s="344"/>
      <c r="AG30" s="344"/>
      <c r="AH30" s="344"/>
      <c r="AI30" s="344"/>
      <c r="AJ30" s="344"/>
      <c r="AK30" s="344"/>
      <c r="AL30" s="344"/>
      <c r="AM30" s="344"/>
      <c r="AN30" s="344"/>
      <c r="AO30" s="344"/>
      <c r="AP30" s="344"/>
      <c r="AQ30" s="344"/>
      <c r="AR30" s="344"/>
      <c r="AS30" s="344"/>
      <c r="AT30" s="344"/>
      <c r="AU30" s="344"/>
      <c r="AV30" s="344"/>
      <c r="AW30" s="344"/>
      <c r="AX30" s="344"/>
      <c r="AY30" s="344"/>
      <c r="AZ30" s="344"/>
      <c r="BA30" s="344"/>
      <c r="BB30" s="344"/>
      <c r="BC30" s="344"/>
      <c r="BD30" s="344"/>
      <c r="BE30" s="344"/>
      <c r="BF30" s="344"/>
      <c r="BG30" s="344"/>
      <c r="BH30" s="344"/>
      <c r="BI30" s="344"/>
      <c r="BJ30" s="344"/>
      <c r="BK30" s="344"/>
      <c r="BL30" s="344"/>
      <c r="BM30" s="344"/>
      <c r="BN30" s="344"/>
      <c r="BO30" s="344"/>
      <c r="BP30" s="344"/>
      <c r="BQ30" s="344"/>
      <c r="BR30" s="344"/>
      <c r="BS30" s="344"/>
      <c r="BT30" s="344"/>
      <c r="BU30" s="344"/>
      <c r="BV30" s="344"/>
      <c r="BW30" s="344"/>
      <c r="BX30" s="344"/>
      <c r="BY30" s="344"/>
      <c r="BZ30" s="344"/>
      <c r="CA30" s="344"/>
      <c r="CB30" s="344"/>
      <c r="CC30" s="344"/>
      <c r="CD30" s="344"/>
      <c r="CE30" s="344"/>
      <c r="CF30" s="344"/>
      <c r="CG30" s="344"/>
      <c r="CH30" s="344"/>
      <c r="CI30" s="344"/>
      <c r="CJ30" s="344"/>
      <c r="CK30" s="344"/>
      <c r="CL30" s="344"/>
      <c r="CM30" s="344"/>
      <c r="CN30" s="344"/>
      <c r="CO30" s="344"/>
      <c r="CP30" s="344"/>
      <c r="CQ30" s="344"/>
      <c r="CR30" s="344"/>
      <c r="CS30" s="344"/>
      <c r="CT30" s="344"/>
      <c r="CU30" s="344"/>
      <c r="CV30" s="344"/>
      <c r="CW30" s="344"/>
      <c r="CX30" s="344"/>
      <c r="CY30" s="344"/>
      <c r="CZ30" s="344"/>
      <c r="DA30" s="344"/>
      <c r="DB30" s="344"/>
      <c r="DC30" s="344"/>
      <c r="DD30" s="344"/>
      <c r="DE30" s="344"/>
      <c r="DF30" s="344"/>
      <c r="DG30" s="344"/>
      <c r="DH30" s="344"/>
      <c r="DI30" s="344"/>
      <c r="DJ30" s="344"/>
      <c r="DK30" s="345"/>
      <c r="DL30" s="26"/>
      <c r="DM30" s="7"/>
    </row>
    <row r="31" spans="1:117" ht="14.25" customHeight="1">
      <c r="A31" s="12"/>
      <c r="B31" s="343"/>
      <c r="C31" s="344"/>
      <c r="D31" s="344"/>
      <c r="E31" s="344"/>
      <c r="F31" s="344"/>
      <c r="G31" s="344"/>
      <c r="H31" s="344"/>
      <c r="I31" s="344"/>
      <c r="J31" s="344"/>
      <c r="K31" s="344"/>
      <c r="L31" s="344"/>
      <c r="M31" s="344"/>
      <c r="N31" s="344"/>
      <c r="O31" s="344"/>
      <c r="P31" s="344"/>
      <c r="Q31" s="344"/>
      <c r="R31" s="344"/>
      <c r="S31" s="344"/>
      <c r="T31" s="344"/>
      <c r="U31" s="344"/>
      <c r="V31" s="344"/>
      <c r="W31" s="344"/>
      <c r="X31" s="344"/>
      <c r="Y31" s="344"/>
      <c r="Z31" s="344"/>
      <c r="AA31" s="344"/>
      <c r="AB31" s="344"/>
      <c r="AC31" s="344"/>
      <c r="AD31" s="344"/>
      <c r="AE31" s="344"/>
      <c r="AF31" s="344"/>
      <c r="AG31" s="344"/>
      <c r="AH31" s="344"/>
      <c r="AI31" s="344"/>
      <c r="AJ31" s="344"/>
      <c r="AK31" s="344"/>
      <c r="AL31" s="344"/>
      <c r="AM31" s="344"/>
      <c r="AN31" s="344"/>
      <c r="AO31" s="344"/>
      <c r="AP31" s="344"/>
      <c r="AQ31" s="344"/>
      <c r="AR31" s="344"/>
      <c r="AS31" s="344"/>
      <c r="AT31" s="344"/>
      <c r="AU31" s="344"/>
      <c r="AV31" s="344"/>
      <c r="AW31" s="344"/>
      <c r="AX31" s="344"/>
      <c r="AY31" s="344"/>
      <c r="AZ31" s="344"/>
      <c r="BA31" s="344"/>
      <c r="BB31" s="344"/>
      <c r="BC31" s="344"/>
      <c r="BD31" s="344"/>
      <c r="BE31" s="344"/>
      <c r="BF31" s="344"/>
      <c r="BG31" s="344"/>
      <c r="BH31" s="344"/>
      <c r="BI31" s="344"/>
      <c r="BJ31" s="344"/>
      <c r="BK31" s="344"/>
      <c r="BL31" s="344"/>
      <c r="BM31" s="344"/>
      <c r="BN31" s="344"/>
      <c r="BO31" s="344"/>
      <c r="BP31" s="344"/>
      <c r="BQ31" s="344"/>
      <c r="BR31" s="344"/>
      <c r="BS31" s="344"/>
      <c r="BT31" s="344"/>
      <c r="BU31" s="344"/>
      <c r="BV31" s="344"/>
      <c r="BW31" s="344"/>
      <c r="BX31" s="344"/>
      <c r="BY31" s="344"/>
      <c r="BZ31" s="344"/>
      <c r="CA31" s="344"/>
      <c r="CB31" s="344"/>
      <c r="CC31" s="344"/>
      <c r="CD31" s="344"/>
      <c r="CE31" s="344"/>
      <c r="CF31" s="344"/>
      <c r="CG31" s="344"/>
      <c r="CH31" s="344"/>
      <c r="CI31" s="344"/>
      <c r="CJ31" s="344"/>
      <c r="CK31" s="344"/>
      <c r="CL31" s="344"/>
      <c r="CM31" s="344"/>
      <c r="CN31" s="344"/>
      <c r="CO31" s="344"/>
      <c r="CP31" s="344"/>
      <c r="CQ31" s="344"/>
      <c r="CR31" s="344"/>
      <c r="CS31" s="344"/>
      <c r="CT31" s="344"/>
      <c r="CU31" s="344"/>
      <c r="CV31" s="344"/>
      <c r="CW31" s="344"/>
      <c r="CX31" s="344"/>
      <c r="CY31" s="344"/>
      <c r="CZ31" s="344"/>
      <c r="DA31" s="344"/>
      <c r="DB31" s="344"/>
      <c r="DC31" s="344"/>
      <c r="DD31" s="344"/>
      <c r="DE31" s="344"/>
      <c r="DF31" s="344"/>
      <c r="DG31" s="344"/>
      <c r="DH31" s="344"/>
      <c r="DI31" s="344"/>
      <c r="DJ31" s="344"/>
      <c r="DK31" s="345"/>
      <c r="DL31" s="26"/>
      <c r="DM31" s="7"/>
    </row>
    <row r="32" spans="1:117" ht="14.25" customHeight="1">
      <c r="A32" s="12"/>
      <c r="B32" s="343"/>
      <c r="C32" s="344"/>
      <c r="D32" s="344"/>
      <c r="E32" s="344"/>
      <c r="F32" s="344"/>
      <c r="G32" s="344"/>
      <c r="H32" s="344"/>
      <c r="I32" s="344"/>
      <c r="J32" s="344"/>
      <c r="K32" s="344"/>
      <c r="L32" s="344"/>
      <c r="M32" s="344"/>
      <c r="N32" s="344"/>
      <c r="O32" s="344"/>
      <c r="P32" s="344"/>
      <c r="Q32" s="344"/>
      <c r="R32" s="344"/>
      <c r="S32" s="344"/>
      <c r="T32" s="344"/>
      <c r="U32" s="344"/>
      <c r="V32" s="344"/>
      <c r="W32" s="344"/>
      <c r="X32" s="344"/>
      <c r="Y32" s="344"/>
      <c r="Z32" s="344"/>
      <c r="AA32" s="344"/>
      <c r="AB32" s="344"/>
      <c r="AC32" s="344"/>
      <c r="AD32" s="344"/>
      <c r="AE32" s="344"/>
      <c r="AF32" s="344"/>
      <c r="AG32" s="344"/>
      <c r="AH32" s="344"/>
      <c r="AI32" s="344"/>
      <c r="AJ32" s="344"/>
      <c r="AK32" s="344"/>
      <c r="AL32" s="344"/>
      <c r="AM32" s="344"/>
      <c r="AN32" s="344"/>
      <c r="AO32" s="344"/>
      <c r="AP32" s="344"/>
      <c r="AQ32" s="344"/>
      <c r="AR32" s="344"/>
      <c r="AS32" s="344"/>
      <c r="AT32" s="344"/>
      <c r="AU32" s="344"/>
      <c r="AV32" s="344"/>
      <c r="AW32" s="344"/>
      <c r="AX32" s="344"/>
      <c r="AY32" s="344"/>
      <c r="AZ32" s="344"/>
      <c r="BA32" s="344"/>
      <c r="BB32" s="344"/>
      <c r="BC32" s="344"/>
      <c r="BD32" s="344"/>
      <c r="BE32" s="344"/>
      <c r="BF32" s="344"/>
      <c r="BG32" s="344"/>
      <c r="BH32" s="344"/>
      <c r="BI32" s="344"/>
      <c r="BJ32" s="344"/>
      <c r="BK32" s="344"/>
      <c r="BL32" s="344"/>
      <c r="BM32" s="344"/>
      <c r="BN32" s="344"/>
      <c r="BO32" s="344"/>
      <c r="BP32" s="344"/>
      <c r="BQ32" s="344"/>
      <c r="BR32" s="344"/>
      <c r="BS32" s="344"/>
      <c r="BT32" s="344"/>
      <c r="BU32" s="344"/>
      <c r="BV32" s="344"/>
      <c r="BW32" s="344"/>
      <c r="BX32" s="344"/>
      <c r="BY32" s="344"/>
      <c r="BZ32" s="344"/>
      <c r="CA32" s="344"/>
      <c r="CB32" s="344"/>
      <c r="CC32" s="344"/>
      <c r="CD32" s="344"/>
      <c r="CE32" s="344"/>
      <c r="CF32" s="344"/>
      <c r="CG32" s="344"/>
      <c r="CH32" s="344"/>
      <c r="CI32" s="344"/>
      <c r="CJ32" s="344"/>
      <c r="CK32" s="344"/>
      <c r="CL32" s="344"/>
      <c r="CM32" s="344"/>
      <c r="CN32" s="344"/>
      <c r="CO32" s="344"/>
      <c r="CP32" s="344"/>
      <c r="CQ32" s="344"/>
      <c r="CR32" s="344"/>
      <c r="CS32" s="344"/>
      <c r="CT32" s="344"/>
      <c r="CU32" s="344"/>
      <c r="CV32" s="344"/>
      <c r="CW32" s="344"/>
      <c r="CX32" s="344"/>
      <c r="CY32" s="344"/>
      <c r="CZ32" s="344"/>
      <c r="DA32" s="344"/>
      <c r="DB32" s="344"/>
      <c r="DC32" s="344"/>
      <c r="DD32" s="344"/>
      <c r="DE32" s="344"/>
      <c r="DF32" s="344"/>
      <c r="DG32" s="344"/>
      <c r="DH32" s="344"/>
      <c r="DI32" s="344"/>
      <c r="DJ32" s="344"/>
      <c r="DK32" s="345"/>
      <c r="DL32" s="26"/>
      <c r="DM32" s="7"/>
    </row>
    <row r="33" spans="1:117" ht="14.25">
      <c r="A33" s="12"/>
      <c r="B33" s="343"/>
      <c r="C33" s="344"/>
      <c r="D33" s="344"/>
      <c r="E33" s="344"/>
      <c r="F33" s="344"/>
      <c r="G33" s="344"/>
      <c r="H33" s="344"/>
      <c r="I33" s="344"/>
      <c r="J33" s="344"/>
      <c r="K33" s="344"/>
      <c r="L33" s="344"/>
      <c r="M33" s="344"/>
      <c r="N33" s="344"/>
      <c r="O33" s="344"/>
      <c r="P33" s="344"/>
      <c r="Q33" s="344"/>
      <c r="R33" s="344"/>
      <c r="S33" s="344"/>
      <c r="T33" s="344"/>
      <c r="U33" s="344"/>
      <c r="V33" s="344"/>
      <c r="W33" s="344"/>
      <c r="X33" s="344"/>
      <c r="Y33" s="344"/>
      <c r="Z33" s="344"/>
      <c r="AA33" s="344"/>
      <c r="AB33" s="344"/>
      <c r="AC33" s="344"/>
      <c r="AD33" s="344"/>
      <c r="AE33" s="344"/>
      <c r="AF33" s="344"/>
      <c r="AG33" s="344"/>
      <c r="AH33" s="344"/>
      <c r="AI33" s="344"/>
      <c r="AJ33" s="344"/>
      <c r="AK33" s="344"/>
      <c r="AL33" s="344"/>
      <c r="AM33" s="344"/>
      <c r="AN33" s="344"/>
      <c r="AO33" s="344"/>
      <c r="AP33" s="344"/>
      <c r="AQ33" s="344"/>
      <c r="AR33" s="344"/>
      <c r="AS33" s="344"/>
      <c r="AT33" s="344"/>
      <c r="AU33" s="344"/>
      <c r="AV33" s="344"/>
      <c r="AW33" s="344"/>
      <c r="AX33" s="344"/>
      <c r="AY33" s="344"/>
      <c r="AZ33" s="344"/>
      <c r="BA33" s="344"/>
      <c r="BB33" s="344"/>
      <c r="BC33" s="344"/>
      <c r="BD33" s="344"/>
      <c r="BE33" s="344"/>
      <c r="BF33" s="344"/>
      <c r="BG33" s="344"/>
      <c r="BH33" s="344"/>
      <c r="BI33" s="344"/>
      <c r="BJ33" s="344"/>
      <c r="BK33" s="344"/>
      <c r="BL33" s="344"/>
      <c r="BM33" s="344"/>
      <c r="BN33" s="344"/>
      <c r="BO33" s="344"/>
      <c r="BP33" s="344"/>
      <c r="BQ33" s="344"/>
      <c r="BR33" s="344"/>
      <c r="BS33" s="344"/>
      <c r="BT33" s="344"/>
      <c r="BU33" s="344"/>
      <c r="BV33" s="344"/>
      <c r="BW33" s="344"/>
      <c r="BX33" s="344"/>
      <c r="BY33" s="344"/>
      <c r="BZ33" s="344"/>
      <c r="CA33" s="344"/>
      <c r="CB33" s="344"/>
      <c r="CC33" s="344"/>
      <c r="CD33" s="344"/>
      <c r="CE33" s="344"/>
      <c r="CF33" s="344"/>
      <c r="CG33" s="344"/>
      <c r="CH33" s="344"/>
      <c r="CI33" s="344"/>
      <c r="CJ33" s="344"/>
      <c r="CK33" s="344"/>
      <c r="CL33" s="344"/>
      <c r="CM33" s="344"/>
      <c r="CN33" s="344"/>
      <c r="CO33" s="344"/>
      <c r="CP33" s="344"/>
      <c r="CQ33" s="344"/>
      <c r="CR33" s="344"/>
      <c r="CS33" s="344"/>
      <c r="CT33" s="344"/>
      <c r="CU33" s="344"/>
      <c r="CV33" s="344"/>
      <c r="CW33" s="344"/>
      <c r="CX33" s="344"/>
      <c r="CY33" s="344"/>
      <c r="CZ33" s="344"/>
      <c r="DA33" s="344"/>
      <c r="DB33" s="344"/>
      <c r="DC33" s="344"/>
      <c r="DD33" s="344"/>
      <c r="DE33" s="344"/>
      <c r="DF33" s="344"/>
      <c r="DG33" s="344"/>
      <c r="DH33" s="344"/>
      <c r="DI33" s="344"/>
      <c r="DJ33" s="344"/>
      <c r="DK33" s="345"/>
      <c r="DL33" s="26"/>
      <c r="DM33" s="7"/>
    </row>
    <row r="34" spans="1:117" ht="14.25" customHeight="1">
      <c r="A34" s="12"/>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c r="AC34" s="344"/>
      <c r="AD34" s="344"/>
      <c r="AE34" s="344"/>
      <c r="AF34" s="344"/>
      <c r="AG34" s="344"/>
      <c r="AH34" s="344"/>
      <c r="AI34" s="344"/>
      <c r="AJ34" s="344"/>
      <c r="AK34" s="344"/>
      <c r="AL34" s="344"/>
      <c r="AM34" s="344"/>
      <c r="AN34" s="344"/>
      <c r="AO34" s="344"/>
      <c r="AP34" s="344"/>
      <c r="AQ34" s="344"/>
      <c r="AR34" s="344"/>
      <c r="AS34" s="344"/>
      <c r="AT34" s="344"/>
      <c r="AU34" s="344"/>
      <c r="AV34" s="344"/>
      <c r="AW34" s="344"/>
      <c r="AX34" s="344"/>
      <c r="AY34" s="344"/>
      <c r="AZ34" s="344"/>
      <c r="BA34" s="344"/>
      <c r="BB34" s="344"/>
      <c r="BC34" s="344"/>
      <c r="BD34" s="344"/>
      <c r="BE34" s="344"/>
      <c r="BF34" s="344"/>
      <c r="BG34" s="344"/>
      <c r="BH34" s="344"/>
      <c r="BI34" s="344"/>
      <c r="BJ34" s="344"/>
      <c r="BK34" s="344"/>
      <c r="BL34" s="344"/>
      <c r="BM34" s="344"/>
      <c r="BN34" s="344"/>
      <c r="BO34" s="344"/>
      <c r="BP34" s="344"/>
      <c r="BQ34" s="344"/>
      <c r="BR34" s="344"/>
      <c r="BS34" s="344"/>
      <c r="BT34" s="344"/>
      <c r="BU34" s="344"/>
      <c r="BV34" s="344"/>
      <c r="BW34" s="344"/>
      <c r="BX34" s="344"/>
      <c r="BY34" s="344"/>
      <c r="BZ34" s="344"/>
      <c r="CA34" s="344"/>
      <c r="CB34" s="344"/>
      <c r="CC34" s="344"/>
      <c r="CD34" s="344"/>
      <c r="CE34" s="344"/>
      <c r="CF34" s="344"/>
      <c r="CG34" s="344"/>
      <c r="CH34" s="344"/>
      <c r="CI34" s="344"/>
      <c r="CJ34" s="344"/>
      <c r="CK34" s="344"/>
      <c r="CL34" s="344"/>
      <c r="CM34" s="344"/>
      <c r="CN34" s="344"/>
      <c r="CO34" s="344"/>
      <c r="CP34" s="344"/>
      <c r="CQ34" s="344"/>
      <c r="CR34" s="344"/>
      <c r="CS34" s="344"/>
      <c r="CT34" s="344"/>
      <c r="CU34" s="344"/>
      <c r="CV34" s="344"/>
      <c r="CW34" s="344"/>
      <c r="CX34" s="344"/>
      <c r="CY34" s="344"/>
      <c r="CZ34" s="344"/>
      <c r="DA34" s="344"/>
      <c r="DB34" s="344"/>
      <c r="DC34" s="344"/>
      <c r="DD34" s="344"/>
      <c r="DE34" s="344"/>
      <c r="DF34" s="344"/>
      <c r="DG34" s="344"/>
      <c r="DH34" s="344"/>
      <c r="DI34" s="344"/>
      <c r="DJ34" s="344"/>
      <c r="DK34" s="345"/>
      <c r="DL34" s="26"/>
      <c r="DM34" s="7"/>
    </row>
    <row r="35" spans="1:117" ht="14.25" customHeight="1">
      <c r="A35" s="12"/>
      <c r="B35" s="343"/>
      <c r="C35" s="344"/>
      <c r="D35" s="344"/>
      <c r="E35" s="344"/>
      <c r="F35" s="344"/>
      <c r="G35" s="344"/>
      <c r="H35" s="344"/>
      <c r="I35" s="344"/>
      <c r="J35" s="344"/>
      <c r="K35" s="344"/>
      <c r="L35" s="344"/>
      <c r="M35" s="344"/>
      <c r="N35" s="344"/>
      <c r="O35" s="344"/>
      <c r="P35" s="344"/>
      <c r="Q35" s="344"/>
      <c r="R35" s="344"/>
      <c r="S35" s="344"/>
      <c r="T35" s="344"/>
      <c r="U35" s="344"/>
      <c r="V35" s="344"/>
      <c r="W35" s="344"/>
      <c r="X35" s="344"/>
      <c r="Y35" s="344"/>
      <c r="Z35" s="344"/>
      <c r="AA35" s="344"/>
      <c r="AB35" s="344"/>
      <c r="AC35" s="344"/>
      <c r="AD35" s="344"/>
      <c r="AE35" s="344"/>
      <c r="AF35" s="344"/>
      <c r="AG35" s="344"/>
      <c r="AH35" s="344"/>
      <c r="AI35" s="344"/>
      <c r="AJ35" s="344"/>
      <c r="AK35" s="344"/>
      <c r="AL35" s="344"/>
      <c r="AM35" s="344"/>
      <c r="AN35" s="344"/>
      <c r="AO35" s="344"/>
      <c r="AP35" s="344"/>
      <c r="AQ35" s="344"/>
      <c r="AR35" s="344"/>
      <c r="AS35" s="344"/>
      <c r="AT35" s="344"/>
      <c r="AU35" s="344"/>
      <c r="AV35" s="344"/>
      <c r="AW35" s="344"/>
      <c r="AX35" s="344"/>
      <c r="AY35" s="344"/>
      <c r="AZ35" s="344"/>
      <c r="BA35" s="344"/>
      <c r="BB35" s="344"/>
      <c r="BC35" s="344"/>
      <c r="BD35" s="344"/>
      <c r="BE35" s="344"/>
      <c r="BF35" s="344"/>
      <c r="BG35" s="344"/>
      <c r="BH35" s="344"/>
      <c r="BI35" s="344"/>
      <c r="BJ35" s="344"/>
      <c r="BK35" s="344"/>
      <c r="BL35" s="344"/>
      <c r="BM35" s="344"/>
      <c r="BN35" s="344"/>
      <c r="BO35" s="344"/>
      <c r="BP35" s="344"/>
      <c r="BQ35" s="344"/>
      <c r="BR35" s="344"/>
      <c r="BS35" s="344"/>
      <c r="BT35" s="344"/>
      <c r="BU35" s="344"/>
      <c r="BV35" s="344"/>
      <c r="BW35" s="344"/>
      <c r="BX35" s="344"/>
      <c r="BY35" s="344"/>
      <c r="BZ35" s="344"/>
      <c r="CA35" s="344"/>
      <c r="CB35" s="344"/>
      <c r="CC35" s="344"/>
      <c r="CD35" s="344"/>
      <c r="CE35" s="344"/>
      <c r="CF35" s="344"/>
      <c r="CG35" s="344"/>
      <c r="CH35" s="344"/>
      <c r="CI35" s="344"/>
      <c r="CJ35" s="344"/>
      <c r="CK35" s="344"/>
      <c r="CL35" s="344"/>
      <c r="CM35" s="344"/>
      <c r="CN35" s="344"/>
      <c r="CO35" s="344"/>
      <c r="CP35" s="344"/>
      <c r="CQ35" s="344"/>
      <c r="CR35" s="344"/>
      <c r="CS35" s="344"/>
      <c r="CT35" s="344"/>
      <c r="CU35" s="344"/>
      <c r="CV35" s="344"/>
      <c r="CW35" s="344"/>
      <c r="CX35" s="344"/>
      <c r="CY35" s="344"/>
      <c r="CZ35" s="344"/>
      <c r="DA35" s="344"/>
      <c r="DB35" s="344"/>
      <c r="DC35" s="344"/>
      <c r="DD35" s="344"/>
      <c r="DE35" s="344"/>
      <c r="DF35" s="344"/>
      <c r="DG35" s="344"/>
      <c r="DH35" s="344"/>
      <c r="DI35" s="344"/>
      <c r="DJ35" s="344"/>
      <c r="DK35" s="345"/>
      <c r="DL35" s="26"/>
      <c r="DM35" s="7"/>
    </row>
    <row r="36" spans="1:117" ht="14.25" customHeight="1">
      <c r="A36" s="12"/>
      <c r="B36" s="343"/>
      <c r="C36" s="344"/>
      <c r="D36" s="344"/>
      <c r="E36" s="344"/>
      <c r="F36" s="344"/>
      <c r="G36" s="344"/>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4"/>
      <c r="AO36" s="344"/>
      <c r="AP36" s="344"/>
      <c r="AQ36" s="344"/>
      <c r="AR36" s="344"/>
      <c r="AS36" s="344"/>
      <c r="AT36" s="344"/>
      <c r="AU36" s="344"/>
      <c r="AV36" s="344"/>
      <c r="AW36" s="344"/>
      <c r="AX36" s="344"/>
      <c r="AY36" s="344"/>
      <c r="AZ36" s="344"/>
      <c r="BA36" s="344"/>
      <c r="BB36" s="344"/>
      <c r="BC36" s="344"/>
      <c r="BD36" s="344"/>
      <c r="BE36" s="344"/>
      <c r="BF36" s="344"/>
      <c r="BG36" s="344"/>
      <c r="BH36" s="344"/>
      <c r="BI36" s="344"/>
      <c r="BJ36" s="344"/>
      <c r="BK36" s="344"/>
      <c r="BL36" s="344"/>
      <c r="BM36" s="344"/>
      <c r="BN36" s="344"/>
      <c r="BO36" s="344"/>
      <c r="BP36" s="344"/>
      <c r="BQ36" s="344"/>
      <c r="BR36" s="344"/>
      <c r="BS36" s="344"/>
      <c r="BT36" s="344"/>
      <c r="BU36" s="344"/>
      <c r="BV36" s="344"/>
      <c r="BW36" s="344"/>
      <c r="BX36" s="344"/>
      <c r="BY36" s="344"/>
      <c r="BZ36" s="344"/>
      <c r="CA36" s="344"/>
      <c r="CB36" s="344"/>
      <c r="CC36" s="344"/>
      <c r="CD36" s="344"/>
      <c r="CE36" s="344"/>
      <c r="CF36" s="344"/>
      <c r="CG36" s="344"/>
      <c r="CH36" s="344"/>
      <c r="CI36" s="344"/>
      <c r="CJ36" s="344"/>
      <c r="CK36" s="344"/>
      <c r="CL36" s="344"/>
      <c r="CM36" s="344"/>
      <c r="CN36" s="344"/>
      <c r="CO36" s="344"/>
      <c r="CP36" s="344"/>
      <c r="CQ36" s="344"/>
      <c r="CR36" s="344"/>
      <c r="CS36" s="344"/>
      <c r="CT36" s="344"/>
      <c r="CU36" s="344"/>
      <c r="CV36" s="344"/>
      <c r="CW36" s="344"/>
      <c r="CX36" s="344"/>
      <c r="CY36" s="344"/>
      <c r="CZ36" s="344"/>
      <c r="DA36" s="344"/>
      <c r="DB36" s="344"/>
      <c r="DC36" s="344"/>
      <c r="DD36" s="344"/>
      <c r="DE36" s="344"/>
      <c r="DF36" s="344"/>
      <c r="DG36" s="344"/>
      <c r="DH36" s="344"/>
      <c r="DI36" s="344"/>
      <c r="DJ36" s="344"/>
      <c r="DK36" s="345"/>
      <c r="DL36" s="26"/>
      <c r="DM36" s="7"/>
    </row>
    <row r="37" spans="1:117" ht="14.25" customHeight="1">
      <c r="A37" s="12"/>
      <c r="B37" s="343"/>
      <c r="C37" s="344"/>
      <c r="D37" s="344"/>
      <c r="E37" s="344"/>
      <c r="F37" s="344"/>
      <c r="G37" s="344"/>
      <c r="H37" s="344"/>
      <c r="I37" s="344"/>
      <c r="J37" s="344"/>
      <c r="K37" s="344"/>
      <c r="L37" s="344"/>
      <c r="M37" s="344"/>
      <c r="N37" s="344"/>
      <c r="O37" s="344"/>
      <c r="P37" s="344"/>
      <c r="Q37" s="344"/>
      <c r="R37" s="344"/>
      <c r="S37" s="344"/>
      <c r="T37" s="344"/>
      <c r="U37" s="344"/>
      <c r="V37" s="344"/>
      <c r="W37" s="344"/>
      <c r="X37" s="344"/>
      <c r="Y37" s="344"/>
      <c r="Z37" s="344"/>
      <c r="AA37" s="344"/>
      <c r="AB37" s="344"/>
      <c r="AC37" s="344"/>
      <c r="AD37" s="344"/>
      <c r="AE37" s="344"/>
      <c r="AF37" s="344"/>
      <c r="AG37" s="344"/>
      <c r="AH37" s="344"/>
      <c r="AI37" s="344"/>
      <c r="AJ37" s="344"/>
      <c r="AK37" s="344"/>
      <c r="AL37" s="344"/>
      <c r="AM37" s="344"/>
      <c r="AN37" s="344"/>
      <c r="AO37" s="344"/>
      <c r="AP37" s="344"/>
      <c r="AQ37" s="344"/>
      <c r="AR37" s="344"/>
      <c r="AS37" s="344"/>
      <c r="AT37" s="344"/>
      <c r="AU37" s="344"/>
      <c r="AV37" s="344"/>
      <c r="AW37" s="344"/>
      <c r="AX37" s="344"/>
      <c r="AY37" s="344"/>
      <c r="AZ37" s="344"/>
      <c r="BA37" s="344"/>
      <c r="BB37" s="344"/>
      <c r="BC37" s="344"/>
      <c r="BD37" s="344"/>
      <c r="BE37" s="344"/>
      <c r="BF37" s="344"/>
      <c r="BG37" s="344"/>
      <c r="BH37" s="344"/>
      <c r="BI37" s="344"/>
      <c r="BJ37" s="344"/>
      <c r="BK37" s="344"/>
      <c r="BL37" s="344"/>
      <c r="BM37" s="344"/>
      <c r="BN37" s="344"/>
      <c r="BO37" s="344"/>
      <c r="BP37" s="344"/>
      <c r="BQ37" s="344"/>
      <c r="BR37" s="344"/>
      <c r="BS37" s="344"/>
      <c r="BT37" s="344"/>
      <c r="BU37" s="344"/>
      <c r="BV37" s="344"/>
      <c r="BW37" s="344"/>
      <c r="BX37" s="344"/>
      <c r="BY37" s="344"/>
      <c r="BZ37" s="344"/>
      <c r="CA37" s="344"/>
      <c r="CB37" s="344"/>
      <c r="CC37" s="344"/>
      <c r="CD37" s="344"/>
      <c r="CE37" s="344"/>
      <c r="CF37" s="344"/>
      <c r="CG37" s="344"/>
      <c r="CH37" s="344"/>
      <c r="CI37" s="344"/>
      <c r="CJ37" s="344"/>
      <c r="CK37" s="344"/>
      <c r="CL37" s="344"/>
      <c r="CM37" s="344"/>
      <c r="CN37" s="344"/>
      <c r="CO37" s="344"/>
      <c r="CP37" s="344"/>
      <c r="CQ37" s="344"/>
      <c r="CR37" s="344"/>
      <c r="CS37" s="344"/>
      <c r="CT37" s="344"/>
      <c r="CU37" s="344"/>
      <c r="CV37" s="344"/>
      <c r="CW37" s="344"/>
      <c r="CX37" s="344"/>
      <c r="CY37" s="344"/>
      <c r="CZ37" s="344"/>
      <c r="DA37" s="344"/>
      <c r="DB37" s="344"/>
      <c r="DC37" s="344"/>
      <c r="DD37" s="344"/>
      <c r="DE37" s="344"/>
      <c r="DF37" s="344"/>
      <c r="DG37" s="344"/>
      <c r="DH37" s="344"/>
      <c r="DI37" s="344"/>
      <c r="DJ37" s="344"/>
      <c r="DK37" s="345"/>
      <c r="DL37" s="26"/>
      <c r="DM37" s="7"/>
    </row>
    <row r="38" spans="1:117" ht="14.25" customHeight="1">
      <c r="A38" s="12"/>
      <c r="B38" s="343"/>
      <c r="C38" s="344"/>
      <c r="D38" s="344"/>
      <c r="E38" s="344"/>
      <c r="F38" s="344"/>
      <c r="G38" s="344"/>
      <c r="H38" s="344"/>
      <c r="I38" s="344"/>
      <c r="J38" s="344"/>
      <c r="K38" s="344"/>
      <c r="L38" s="344"/>
      <c r="M38" s="344"/>
      <c r="N38" s="344"/>
      <c r="O38" s="344"/>
      <c r="P38" s="344"/>
      <c r="Q38" s="344"/>
      <c r="R38" s="344"/>
      <c r="S38" s="344"/>
      <c r="T38" s="344"/>
      <c r="U38" s="344"/>
      <c r="V38" s="344"/>
      <c r="W38" s="344"/>
      <c r="X38" s="344"/>
      <c r="Y38" s="344"/>
      <c r="Z38" s="344"/>
      <c r="AA38" s="344"/>
      <c r="AB38" s="344"/>
      <c r="AC38" s="344"/>
      <c r="AD38" s="344"/>
      <c r="AE38" s="344"/>
      <c r="AF38" s="344"/>
      <c r="AG38" s="344"/>
      <c r="AH38" s="344"/>
      <c r="AI38" s="344"/>
      <c r="AJ38" s="344"/>
      <c r="AK38" s="344"/>
      <c r="AL38" s="344"/>
      <c r="AM38" s="344"/>
      <c r="AN38" s="344"/>
      <c r="AO38" s="344"/>
      <c r="AP38" s="344"/>
      <c r="AQ38" s="344"/>
      <c r="AR38" s="344"/>
      <c r="AS38" s="344"/>
      <c r="AT38" s="344"/>
      <c r="AU38" s="344"/>
      <c r="AV38" s="344"/>
      <c r="AW38" s="344"/>
      <c r="AX38" s="344"/>
      <c r="AY38" s="344"/>
      <c r="AZ38" s="344"/>
      <c r="BA38" s="344"/>
      <c r="BB38" s="344"/>
      <c r="BC38" s="344"/>
      <c r="BD38" s="344"/>
      <c r="BE38" s="344"/>
      <c r="BF38" s="344"/>
      <c r="BG38" s="344"/>
      <c r="BH38" s="344"/>
      <c r="BI38" s="344"/>
      <c r="BJ38" s="344"/>
      <c r="BK38" s="344"/>
      <c r="BL38" s="344"/>
      <c r="BM38" s="344"/>
      <c r="BN38" s="344"/>
      <c r="BO38" s="344"/>
      <c r="BP38" s="344"/>
      <c r="BQ38" s="344"/>
      <c r="BR38" s="344"/>
      <c r="BS38" s="344"/>
      <c r="BT38" s="344"/>
      <c r="BU38" s="344"/>
      <c r="BV38" s="344"/>
      <c r="BW38" s="344"/>
      <c r="BX38" s="344"/>
      <c r="BY38" s="344"/>
      <c r="BZ38" s="344"/>
      <c r="CA38" s="344"/>
      <c r="CB38" s="344"/>
      <c r="CC38" s="344"/>
      <c r="CD38" s="344"/>
      <c r="CE38" s="344"/>
      <c r="CF38" s="344"/>
      <c r="CG38" s="344"/>
      <c r="CH38" s="344"/>
      <c r="CI38" s="344"/>
      <c r="CJ38" s="344"/>
      <c r="CK38" s="344"/>
      <c r="CL38" s="344"/>
      <c r="CM38" s="344"/>
      <c r="CN38" s="344"/>
      <c r="CO38" s="344"/>
      <c r="CP38" s="344"/>
      <c r="CQ38" s="344"/>
      <c r="CR38" s="344"/>
      <c r="CS38" s="344"/>
      <c r="CT38" s="344"/>
      <c r="CU38" s="344"/>
      <c r="CV38" s="344"/>
      <c r="CW38" s="344"/>
      <c r="CX38" s="344"/>
      <c r="CY38" s="344"/>
      <c r="CZ38" s="344"/>
      <c r="DA38" s="344"/>
      <c r="DB38" s="344"/>
      <c r="DC38" s="344"/>
      <c r="DD38" s="344"/>
      <c r="DE38" s="344"/>
      <c r="DF38" s="344"/>
      <c r="DG38" s="344"/>
      <c r="DH38" s="344"/>
      <c r="DI38" s="344"/>
      <c r="DJ38" s="344"/>
      <c r="DK38" s="345"/>
      <c r="DL38" s="26"/>
      <c r="DM38" s="7"/>
    </row>
    <row r="39" spans="1:117" ht="14.25" customHeight="1">
      <c r="A39" s="12"/>
      <c r="B39" s="343"/>
      <c r="C39" s="344"/>
      <c r="D39" s="344"/>
      <c r="E39" s="344"/>
      <c r="F39" s="344"/>
      <c r="G39" s="344"/>
      <c r="H39" s="344"/>
      <c r="I39" s="344"/>
      <c r="J39" s="344"/>
      <c r="K39" s="344"/>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s="344"/>
      <c r="AL39" s="344"/>
      <c r="AM39" s="344"/>
      <c r="AN39" s="344"/>
      <c r="AO39" s="344"/>
      <c r="AP39" s="344"/>
      <c r="AQ39" s="344"/>
      <c r="AR39" s="344"/>
      <c r="AS39" s="344"/>
      <c r="AT39" s="344"/>
      <c r="AU39" s="344"/>
      <c r="AV39" s="344"/>
      <c r="AW39" s="344"/>
      <c r="AX39" s="344"/>
      <c r="AY39" s="344"/>
      <c r="AZ39" s="344"/>
      <c r="BA39" s="344"/>
      <c r="BB39" s="344"/>
      <c r="BC39" s="344"/>
      <c r="BD39" s="344"/>
      <c r="BE39" s="344"/>
      <c r="BF39" s="344"/>
      <c r="BG39" s="344"/>
      <c r="BH39" s="344"/>
      <c r="BI39" s="344"/>
      <c r="BJ39" s="344"/>
      <c r="BK39" s="344"/>
      <c r="BL39" s="344"/>
      <c r="BM39" s="344"/>
      <c r="BN39" s="344"/>
      <c r="BO39" s="344"/>
      <c r="BP39" s="344"/>
      <c r="BQ39" s="344"/>
      <c r="BR39" s="344"/>
      <c r="BS39" s="344"/>
      <c r="BT39" s="344"/>
      <c r="BU39" s="344"/>
      <c r="BV39" s="344"/>
      <c r="BW39" s="344"/>
      <c r="BX39" s="344"/>
      <c r="BY39" s="344"/>
      <c r="BZ39" s="344"/>
      <c r="CA39" s="344"/>
      <c r="CB39" s="344"/>
      <c r="CC39" s="344"/>
      <c r="CD39" s="344"/>
      <c r="CE39" s="344"/>
      <c r="CF39" s="344"/>
      <c r="CG39" s="344"/>
      <c r="CH39" s="344"/>
      <c r="CI39" s="344"/>
      <c r="CJ39" s="344"/>
      <c r="CK39" s="344"/>
      <c r="CL39" s="344"/>
      <c r="CM39" s="344"/>
      <c r="CN39" s="344"/>
      <c r="CO39" s="344"/>
      <c r="CP39" s="344"/>
      <c r="CQ39" s="344"/>
      <c r="CR39" s="344"/>
      <c r="CS39" s="344"/>
      <c r="CT39" s="344"/>
      <c r="CU39" s="344"/>
      <c r="CV39" s="344"/>
      <c r="CW39" s="344"/>
      <c r="CX39" s="344"/>
      <c r="CY39" s="344"/>
      <c r="CZ39" s="344"/>
      <c r="DA39" s="344"/>
      <c r="DB39" s="344"/>
      <c r="DC39" s="344"/>
      <c r="DD39" s="344"/>
      <c r="DE39" s="344"/>
      <c r="DF39" s="344"/>
      <c r="DG39" s="344"/>
      <c r="DH39" s="344"/>
      <c r="DI39" s="344"/>
      <c r="DJ39" s="344"/>
      <c r="DK39" s="345"/>
      <c r="DL39" s="26"/>
      <c r="DM39" s="7"/>
    </row>
    <row r="40" spans="1:117" ht="14.25" customHeight="1">
      <c r="A40" s="12"/>
      <c r="B40" s="343"/>
      <c r="C40" s="344"/>
      <c r="D40" s="344"/>
      <c r="E40" s="344"/>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344"/>
      <c r="AM40" s="344"/>
      <c r="AN40" s="344"/>
      <c r="AO40" s="344"/>
      <c r="AP40" s="344"/>
      <c r="AQ40" s="344"/>
      <c r="AR40" s="344"/>
      <c r="AS40" s="344"/>
      <c r="AT40" s="344"/>
      <c r="AU40" s="344"/>
      <c r="AV40" s="344"/>
      <c r="AW40" s="344"/>
      <c r="AX40" s="344"/>
      <c r="AY40" s="344"/>
      <c r="AZ40" s="344"/>
      <c r="BA40" s="344"/>
      <c r="BB40" s="344"/>
      <c r="BC40" s="344"/>
      <c r="BD40" s="344"/>
      <c r="BE40" s="344"/>
      <c r="BF40" s="344"/>
      <c r="BG40" s="344"/>
      <c r="BH40" s="344"/>
      <c r="BI40" s="344"/>
      <c r="BJ40" s="344"/>
      <c r="BK40" s="344"/>
      <c r="BL40" s="344"/>
      <c r="BM40" s="344"/>
      <c r="BN40" s="344"/>
      <c r="BO40" s="344"/>
      <c r="BP40" s="344"/>
      <c r="BQ40" s="344"/>
      <c r="BR40" s="344"/>
      <c r="BS40" s="344"/>
      <c r="BT40" s="344"/>
      <c r="BU40" s="344"/>
      <c r="BV40" s="344"/>
      <c r="BW40" s="344"/>
      <c r="BX40" s="344"/>
      <c r="BY40" s="344"/>
      <c r="BZ40" s="344"/>
      <c r="CA40" s="344"/>
      <c r="CB40" s="344"/>
      <c r="CC40" s="344"/>
      <c r="CD40" s="344"/>
      <c r="CE40" s="344"/>
      <c r="CF40" s="344"/>
      <c r="CG40" s="344"/>
      <c r="CH40" s="344"/>
      <c r="CI40" s="344"/>
      <c r="CJ40" s="344"/>
      <c r="CK40" s="344"/>
      <c r="CL40" s="344"/>
      <c r="CM40" s="344"/>
      <c r="CN40" s="344"/>
      <c r="CO40" s="344"/>
      <c r="CP40" s="344"/>
      <c r="CQ40" s="344"/>
      <c r="CR40" s="344"/>
      <c r="CS40" s="344"/>
      <c r="CT40" s="344"/>
      <c r="CU40" s="344"/>
      <c r="CV40" s="344"/>
      <c r="CW40" s="344"/>
      <c r="CX40" s="344"/>
      <c r="CY40" s="344"/>
      <c r="CZ40" s="344"/>
      <c r="DA40" s="344"/>
      <c r="DB40" s="344"/>
      <c r="DC40" s="344"/>
      <c r="DD40" s="344"/>
      <c r="DE40" s="344"/>
      <c r="DF40" s="344"/>
      <c r="DG40" s="344"/>
      <c r="DH40" s="344"/>
      <c r="DI40" s="344"/>
      <c r="DJ40" s="344"/>
      <c r="DK40" s="345"/>
      <c r="DL40" s="26"/>
      <c r="DM40" s="7"/>
    </row>
    <row r="41" spans="1:117" ht="14.25" customHeight="1">
      <c r="A41" s="12"/>
      <c r="B41" s="343"/>
      <c r="C41" s="344"/>
      <c r="D41" s="344"/>
      <c r="E41" s="344"/>
      <c r="F41" s="344"/>
      <c r="G41" s="344"/>
      <c r="H41" s="344"/>
      <c r="I41" s="344"/>
      <c r="J41" s="344"/>
      <c r="K41" s="344"/>
      <c r="L41" s="344"/>
      <c r="M41" s="344"/>
      <c r="N41" s="344"/>
      <c r="O41" s="344"/>
      <c r="P41" s="344"/>
      <c r="Q41" s="344"/>
      <c r="R41" s="344"/>
      <c r="S41" s="344"/>
      <c r="T41" s="344"/>
      <c r="U41" s="344"/>
      <c r="V41" s="344"/>
      <c r="W41" s="344"/>
      <c r="X41" s="344"/>
      <c r="Y41" s="344"/>
      <c r="Z41" s="344"/>
      <c r="AA41" s="344"/>
      <c r="AB41" s="344"/>
      <c r="AC41" s="344"/>
      <c r="AD41" s="344"/>
      <c r="AE41" s="344"/>
      <c r="AF41" s="344"/>
      <c r="AG41" s="344"/>
      <c r="AH41" s="344"/>
      <c r="AI41" s="344"/>
      <c r="AJ41" s="344"/>
      <c r="AK41" s="344"/>
      <c r="AL41" s="344"/>
      <c r="AM41" s="344"/>
      <c r="AN41" s="344"/>
      <c r="AO41" s="344"/>
      <c r="AP41" s="344"/>
      <c r="AQ41" s="344"/>
      <c r="AR41" s="344"/>
      <c r="AS41" s="344"/>
      <c r="AT41" s="344"/>
      <c r="AU41" s="344"/>
      <c r="AV41" s="344"/>
      <c r="AW41" s="344"/>
      <c r="AX41" s="344"/>
      <c r="AY41" s="344"/>
      <c r="AZ41" s="344"/>
      <c r="BA41" s="344"/>
      <c r="BB41" s="344"/>
      <c r="BC41" s="344"/>
      <c r="BD41" s="344"/>
      <c r="BE41" s="344"/>
      <c r="BF41" s="344"/>
      <c r="BG41" s="344"/>
      <c r="BH41" s="344"/>
      <c r="BI41" s="344"/>
      <c r="BJ41" s="344"/>
      <c r="BK41" s="344"/>
      <c r="BL41" s="344"/>
      <c r="BM41" s="344"/>
      <c r="BN41" s="344"/>
      <c r="BO41" s="344"/>
      <c r="BP41" s="344"/>
      <c r="BQ41" s="344"/>
      <c r="BR41" s="344"/>
      <c r="BS41" s="344"/>
      <c r="BT41" s="344"/>
      <c r="BU41" s="344"/>
      <c r="BV41" s="344"/>
      <c r="BW41" s="344"/>
      <c r="BX41" s="344"/>
      <c r="BY41" s="344"/>
      <c r="BZ41" s="344"/>
      <c r="CA41" s="344"/>
      <c r="CB41" s="344"/>
      <c r="CC41" s="344"/>
      <c r="CD41" s="344"/>
      <c r="CE41" s="344"/>
      <c r="CF41" s="344"/>
      <c r="CG41" s="344"/>
      <c r="CH41" s="344"/>
      <c r="CI41" s="344"/>
      <c r="CJ41" s="344"/>
      <c r="CK41" s="344"/>
      <c r="CL41" s="344"/>
      <c r="CM41" s="344"/>
      <c r="CN41" s="344"/>
      <c r="CO41" s="344"/>
      <c r="CP41" s="344"/>
      <c r="CQ41" s="344"/>
      <c r="CR41" s="344"/>
      <c r="CS41" s="344"/>
      <c r="CT41" s="344"/>
      <c r="CU41" s="344"/>
      <c r="CV41" s="344"/>
      <c r="CW41" s="344"/>
      <c r="CX41" s="344"/>
      <c r="CY41" s="344"/>
      <c r="CZ41" s="344"/>
      <c r="DA41" s="344"/>
      <c r="DB41" s="344"/>
      <c r="DC41" s="344"/>
      <c r="DD41" s="344"/>
      <c r="DE41" s="344"/>
      <c r="DF41" s="344"/>
      <c r="DG41" s="344"/>
      <c r="DH41" s="344"/>
      <c r="DI41" s="344"/>
      <c r="DJ41" s="344"/>
      <c r="DK41" s="345"/>
      <c r="DL41" s="26"/>
      <c r="DM41" s="7"/>
    </row>
    <row r="42" spans="1:117" ht="14.25" customHeight="1">
      <c r="A42" s="12"/>
      <c r="B42" s="343"/>
      <c r="C42" s="344"/>
      <c r="D42" s="344"/>
      <c r="E42" s="344"/>
      <c r="F42" s="344"/>
      <c r="G42" s="344"/>
      <c r="H42" s="344"/>
      <c r="I42" s="344"/>
      <c r="J42" s="344"/>
      <c r="K42" s="344"/>
      <c r="L42" s="344"/>
      <c r="M42" s="344"/>
      <c r="N42" s="344"/>
      <c r="O42" s="344"/>
      <c r="P42" s="344"/>
      <c r="Q42" s="344"/>
      <c r="R42" s="344"/>
      <c r="S42" s="344"/>
      <c r="T42" s="344"/>
      <c r="U42" s="344"/>
      <c r="V42" s="344"/>
      <c r="W42" s="344"/>
      <c r="X42" s="344"/>
      <c r="Y42" s="344"/>
      <c r="Z42" s="344"/>
      <c r="AA42" s="344"/>
      <c r="AB42" s="344"/>
      <c r="AC42" s="344"/>
      <c r="AD42" s="344"/>
      <c r="AE42" s="344"/>
      <c r="AF42" s="344"/>
      <c r="AG42" s="344"/>
      <c r="AH42" s="344"/>
      <c r="AI42" s="344"/>
      <c r="AJ42" s="344"/>
      <c r="AK42" s="344"/>
      <c r="AL42" s="344"/>
      <c r="AM42" s="344"/>
      <c r="AN42" s="344"/>
      <c r="AO42" s="344"/>
      <c r="AP42" s="344"/>
      <c r="AQ42" s="344"/>
      <c r="AR42" s="344"/>
      <c r="AS42" s="344"/>
      <c r="AT42" s="344"/>
      <c r="AU42" s="344"/>
      <c r="AV42" s="344"/>
      <c r="AW42" s="344"/>
      <c r="AX42" s="344"/>
      <c r="AY42" s="344"/>
      <c r="AZ42" s="344"/>
      <c r="BA42" s="344"/>
      <c r="BB42" s="344"/>
      <c r="BC42" s="344"/>
      <c r="BD42" s="344"/>
      <c r="BE42" s="344"/>
      <c r="BF42" s="344"/>
      <c r="BG42" s="344"/>
      <c r="BH42" s="344"/>
      <c r="BI42" s="344"/>
      <c r="BJ42" s="344"/>
      <c r="BK42" s="344"/>
      <c r="BL42" s="344"/>
      <c r="BM42" s="344"/>
      <c r="BN42" s="344"/>
      <c r="BO42" s="344"/>
      <c r="BP42" s="344"/>
      <c r="BQ42" s="344"/>
      <c r="BR42" s="344"/>
      <c r="BS42" s="344"/>
      <c r="BT42" s="344"/>
      <c r="BU42" s="344"/>
      <c r="BV42" s="344"/>
      <c r="BW42" s="344"/>
      <c r="BX42" s="344"/>
      <c r="BY42" s="344"/>
      <c r="BZ42" s="344"/>
      <c r="CA42" s="344"/>
      <c r="CB42" s="344"/>
      <c r="CC42" s="344"/>
      <c r="CD42" s="344"/>
      <c r="CE42" s="344"/>
      <c r="CF42" s="344"/>
      <c r="CG42" s="344"/>
      <c r="CH42" s="344"/>
      <c r="CI42" s="344"/>
      <c r="CJ42" s="344"/>
      <c r="CK42" s="344"/>
      <c r="CL42" s="344"/>
      <c r="CM42" s="344"/>
      <c r="CN42" s="344"/>
      <c r="CO42" s="344"/>
      <c r="CP42" s="344"/>
      <c r="CQ42" s="344"/>
      <c r="CR42" s="344"/>
      <c r="CS42" s="344"/>
      <c r="CT42" s="344"/>
      <c r="CU42" s="344"/>
      <c r="CV42" s="344"/>
      <c r="CW42" s="344"/>
      <c r="CX42" s="344"/>
      <c r="CY42" s="344"/>
      <c r="CZ42" s="344"/>
      <c r="DA42" s="344"/>
      <c r="DB42" s="344"/>
      <c r="DC42" s="344"/>
      <c r="DD42" s="344"/>
      <c r="DE42" s="344"/>
      <c r="DF42" s="344"/>
      <c r="DG42" s="344"/>
      <c r="DH42" s="344"/>
      <c r="DI42" s="344"/>
      <c r="DJ42" s="344"/>
      <c r="DK42" s="345"/>
      <c r="DL42" s="26"/>
      <c r="DM42" s="7"/>
    </row>
    <row r="43" spans="1:117" ht="14.25" customHeight="1">
      <c r="A43" s="12"/>
      <c r="B43" s="343"/>
      <c r="C43" s="344"/>
      <c r="D43" s="344"/>
      <c r="E43" s="344"/>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344"/>
      <c r="AN43" s="344"/>
      <c r="AO43" s="344"/>
      <c r="AP43" s="344"/>
      <c r="AQ43" s="344"/>
      <c r="AR43" s="344"/>
      <c r="AS43" s="344"/>
      <c r="AT43" s="344"/>
      <c r="AU43" s="344"/>
      <c r="AV43" s="344"/>
      <c r="AW43" s="344"/>
      <c r="AX43" s="344"/>
      <c r="AY43" s="344"/>
      <c r="AZ43" s="344"/>
      <c r="BA43" s="344"/>
      <c r="BB43" s="344"/>
      <c r="BC43" s="344"/>
      <c r="BD43" s="344"/>
      <c r="BE43" s="344"/>
      <c r="BF43" s="344"/>
      <c r="BG43" s="344"/>
      <c r="BH43" s="344"/>
      <c r="BI43" s="344"/>
      <c r="BJ43" s="344"/>
      <c r="BK43" s="344"/>
      <c r="BL43" s="344"/>
      <c r="BM43" s="344"/>
      <c r="BN43" s="344"/>
      <c r="BO43" s="344"/>
      <c r="BP43" s="344"/>
      <c r="BQ43" s="344"/>
      <c r="BR43" s="344"/>
      <c r="BS43" s="344"/>
      <c r="BT43" s="344"/>
      <c r="BU43" s="344"/>
      <c r="BV43" s="344"/>
      <c r="BW43" s="344"/>
      <c r="BX43" s="344"/>
      <c r="BY43" s="344"/>
      <c r="BZ43" s="344"/>
      <c r="CA43" s="344"/>
      <c r="CB43" s="344"/>
      <c r="CC43" s="344"/>
      <c r="CD43" s="344"/>
      <c r="CE43" s="344"/>
      <c r="CF43" s="344"/>
      <c r="CG43" s="344"/>
      <c r="CH43" s="344"/>
      <c r="CI43" s="344"/>
      <c r="CJ43" s="344"/>
      <c r="CK43" s="344"/>
      <c r="CL43" s="344"/>
      <c r="CM43" s="344"/>
      <c r="CN43" s="344"/>
      <c r="CO43" s="344"/>
      <c r="CP43" s="344"/>
      <c r="CQ43" s="344"/>
      <c r="CR43" s="344"/>
      <c r="CS43" s="344"/>
      <c r="CT43" s="344"/>
      <c r="CU43" s="344"/>
      <c r="CV43" s="344"/>
      <c r="CW43" s="344"/>
      <c r="CX43" s="344"/>
      <c r="CY43" s="344"/>
      <c r="CZ43" s="344"/>
      <c r="DA43" s="344"/>
      <c r="DB43" s="344"/>
      <c r="DC43" s="344"/>
      <c r="DD43" s="344"/>
      <c r="DE43" s="344"/>
      <c r="DF43" s="344"/>
      <c r="DG43" s="344"/>
      <c r="DH43" s="344"/>
      <c r="DI43" s="344"/>
      <c r="DJ43" s="344"/>
      <c r="DK43" s="345"/>
      <c r="DL43" s="26"/>
      <c r="DM43" s="7"/>
    </row>
    <row r="44" spans="1:117" ht="14.25" customHeight="1">
      <c r="A44" s="12"/>
      <c r="B44" s="343"/>
      <c r="C44" s="344"/>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344"/>
      <c r="AG44" s="344"/>
      <c r="AH44" s="344"/>
      <c r="AI44" s="344"/>
      <c r="AJ44" s="344"/>
      <c r="AK44" s="344"/>
      <c r="AL44" s="344"/>
      <c r="AM44" s="344"/>
      <c r="AN44" s="344"/>
      <c r="AO44" s="344"/>
      <c r="AP44" s="344"/>
      <c r="AQ44" s="344"/>
      <c r="AR44" s="344"/>
      <c r="AS44" s="344"/>
      <c r="AT44" s="344"/>
      <c r="AU44" s="344"/>
      <c r="AV44" s="344"/>
      <c r="AW44" s="344"/>
      <c r="AX44" s="344"/>
      <c r="AY44" s="344"/>
      <c r="AZ44" s="344"/>
      <c r="BA44" s="344"/>
      <c r="BB44" s="344"/>
      <c r="BC44" s="344"/>
      <c r="BD44" s="344"/>
      <c r="BE44" s="344"/>
      <c r="BF44" s="344"/>
      <c r="BG44" s="344"/>
      <c r="BH44" s="344"/>
      <c r="BI44" s="344"/>
      <c r="BJ44" s="344"/>
      <c r="BK44" s="344"/>
      <c r="BL44" s="344"/>
      <c r="BM44" s="344"/>
      <c r="BN44" s="344"/>
      <c r="BO44" s="344"/>
      <c r="BP44" s="344"/>
      <c r="BQ44" s="344"/>
      <c r="BR44" s="344"/>
      <c r="BS44" s="344"/>
      <c r="BT44" s="344"/>
      <c r="BU44" s="344"/>
      <c r="BV44" s="344"/>
      <c r="BW44" s="344"/>
      <c r="BX44" s="344"/>
      <c r="BY44" s="344"/>
      <c r="BZ44" s="344"/>
      <c r="CA44" s="344"/>
      <c r="CB44" s="344"/>
      <c r="CC44" s="344"/>
      <c r="CD44" s="344"/>
      <c r="CE44" s="344"/>
      <c r="CF44" s="344"/>
      <c r="CG44" s="344"/>
      <c r="CH44" s="344"/>
      <c r="CI44" s="344"/>
      <c r="CJ44" s="344"/>
      <c r="CK44" s="344"/>
      <c r="CL44" s="344"/>
      <c r="CM44" s="344"/>
      <c r="CN44" s="344"/>
      <c r="CO44" s="344"/>
      <c r="CP44" s="344"/>
      <c r="CQ44" s="344"/>
      <c r="CR44" s="344"/>
      <c r="CS44" s="344"/>
      <c r="CT44" s="344"/>
      <c r="CU44" s="344"/>
      <c r="CV44" s="344"/>
      <c r="CW44" s="344"/>
      <c r="CX44" s="344"/>
      <c r="CY44" s="344"/>
      <c r="CZ44" s="344"/>
      <c r="DA44" s="344"/>
      <c r="DB44" s="344"/>
      <c r="DC44" s="344"/>
      <c r="DD44" s="344"/>
      <c r="DE44" s="344"/>
      <c r="DF44" s="344"/>
      <c r="DG44" s="344"/>
      <c r="DH44" s="344"/>
      <c r="DI44" s="344"/>
      <c r="DJ44" s="344"/>
      <c r="DK44" s="345"/>
      <c r="DL44" s="26"/>
      <c r="DM44" s="7"/>
    </row>
    <row r="45" spans="1:117" ht="14.25" customHeight="1">
      <c r="A45" s="12"/>
      <c r="B45" s="343"/>
      <c r="C45" s="344"/>
      <c r="D45" s="344"/>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c r="AL45" s="344"/>
      <c r="AM45" s="344"/>
      <c r="AN45" s="344"/>
      <c r="AO45" s="344"/>
      <c r="AP45" s="344"/>
      <c r="AQ45" s="344"/>
      <c r="AR45" s="344"/>
      <c r="AS45" s="344"/>
      <c r="AT45" s="344"/>
      <c r="AU45" s="344"/>
      <c r="AV45" s="344"/>
      <c r="AW45" s="344"/>
      <c r="AX45" s="344"/>
      <c r="AY45" s="344"/>
      <c r="AZ45" s="344"/>
      <c r="BA45" s="344"/>
      <c r="BB45" s="344"/>
      <c r="BC45" s="344"/>
      <c r="BD45" s="344"/>
      <c r="BE45" s="344"/>
      <c r="BF45" s="344"/>
      <c r="BG45" s="344"/>
      <c r="BH45" s="344"/>
      <c r="BI45" s="344"/>
      <c r="BJ45" s="344"/>
      <c r="BK45" s="344"/>
      <c r="BL45" s="344"/>
      <c r="BM45" s="344"/>
      <c r="BN45" s="344"/>
      <c r="BO45" s="344"/>
      <c r="BP45" s="344"/>
      <c r="BQ45" s="344"/>
      <c r="BR45" s="344"/>
      <c r="BS45" s="344"/>
      <c r="BT45" s="344"/>
      <c r="BU45" s="344"/>
      <c r="BV45" s="344"/>
      <c r="BW45" s="344"/>
      <c r="BX45" s="344"/>
      <c r="BY45" s="344"/>
      <c r="BZ45" s="344"/>
      <c r="CA45" s="344"/>
      <c r="CB45" s="344"/>
      <c r="CC45" s="344"/>
      <c r="CD45" s="344"/>
      <c r="CE45" s="344"/>
      <c r="CF45" s="344"/>
      <c r="CG45" s="344"/>
      <c r="CH45" s="344"/>
      <c r="CI45" s="344"/>
      <c r="CJ45" s="344"/>
      <c r="CK45" s="344"/>
      <c r="CL45" s="344"/>
      <c r="CM45" s="344"/>
      <c r="CN45" s="344"/>
      <c r="CO45" s="344"/>
      <c r="CP45" s="344"/>
      <c r="CQ45" s="344"/>
      <c r="CR45" s="344"/>
      <c r="CS45" s="344"/>
      <c r="CT45" s="344"/>
      <c r="CU45" s="344"/>
      <c r="CV45" s="344"/>
      <c r="CW45" s="344"/>
      <c r="CX45" s="344"/>
      <c r="CY45" s="344"/>
      <c r="CZ45" s="344"/>
      <c r="DA45" s="344"/>
      <c r="DB45" s="344"/>
      <c r="DC45" s="344"/>
      <c r="DD45" s="344"/>
      <c r="DE45" s="344"/>
      <c r="DF45" s="344"/>
      <c r="DG45" s="344"/>
      <c r="DH45" s="344"/>
      <c r="DI45" s="344"/>
      <c r="DJ45" s="344"/>
      <c r="DK45" s="345"/>
      <c r="DL45" s="26"/>
      <c r="DM45" s="7"/>
    </row>
    <row r="46" spans="1:117" ht="14.25" customHeight="1">
      <c r="A46" s="12"/>
      <c r="B46" s="343"/>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c r="AN46" s="344"/>
      <c r="AO46" s="344"/>
      <c r="AP46" s="344"/>
      <c r="AQ46" s="344"/>
      <c r="AR46" s="344"/>
      <c r="AS46" s="344"/>
      <c r="AT46" s="344"/>
      <c r="AU46" s="344"/>
      <c r="AV46" s="344"/>
      <c r="AW46" s="344"/>
      <c r="AX46" s="344"/>
      <c r="AY46" s="344"/>
      <c r="AZ46" s="344"/>
      <c r="BA46" s="344"/>
      <c r="BB46" s="344"/>
      <c r="BC46" s="344"/>
      <c r="BD46" s="344"/>
      <c r="BE46" s="344"/>
      <c r="BF46" s="344"/>
      <c r="BG46" s="344"/>
      <c r="BH46" s="344"/>
      <c r="BI46" s="344"/>
      <c r="BJ46" s="344"/>
      <c r="BK46" s="344"/>
      <c r="BL46" s="344"/>
      <c r="BM46" s="344"/>
      <c r="BN46" s="344"/>
      <c r="BO46" s="344"/>
      <c r="BP46" s="344"/>
      <c r="BQ46" s="344"/>
      <c r="BR46" s="344"/>
      <c r="BS46" s="344"/>
      <c r="BT46" s="344"/>
      <c r="BU46" s="344"/>
      <c r="BV46" s="344"/>
      <c r="BW46" s="344"/>
      <c r="BX46" s="344"/>
      <c r="BY46" s="344"/>
      <c r="BZ46" s="344"/>
      <c r="CA46" s="344"/>
      <c r="CB46" s="344"/>
      <c r="CC46" s="344"/>
      <c r="CD46" s="344"/>
      <c r="CE46" s="344"/>
      <c r="CF46" s="344"/>
      <c r="CG46" s="344"/>
      <c r="CH46" s="344"/>
      <c r="CI46" s="344"/>
      <c r="CJ46" s="344"/>
      <c r="CK46" s="344"/>
      <c r="CL46" s="344"/>
      <c r="CM46" s="344"/>
      <c r="CN46" s="344"/>
      <c r="CO46" s="344"/>
      <c r="CP46" s="344"/>
      <c r="CQ46" s="344"/>
      <c r="CR46" s="344"/>
      <c r="CS46" s="344"/>
      <c r="CT46" s="344"/>
      <c r="CU46" s="344"/>
      <c r="CV46" s="344"/>
      <c r="CW46" s="344"/>
      <c r="CX46" s="344"/>
      <c r="CY46" s="344"/>
      <c r="CZ46" s="344"/>
      <c r="DA46" s="344"/>
      <c r="DB46" s="344"/>
      <c r="DC46" s="344"/>
      <c r="DD46" s="344"/>
      <c r="DE46" s="344"/>
      <c r="DF46" s="344"/>
      <c r="DG46" s="344"/>
      <c r="DH46" s="344"/>
      <c r="DI46" s="344"/>
      <c r="DJ46" s="344"/>
      <c r="DK46" s="345"/>
      <c r="DL46" s="26"/>
      <c r="DM46" s="7"/>
    </row>
    <row r="47" spans="1:117" ht="14.25" customHeight="1">
      <c r="A47" s="12"/>
      <c r="B47" s="343"/>
      <c r="C47" s="344"/>
      <c r="D47" s="344"/>
      <c r="E47" s="344"/>
      <c r="F47" s="344"/>
      <c r="G47" s="344"/>
      <c r="H47" s="344"/>
      <c r="I47" s="344"/>
      <c r="J47" s="344"/>
      <c r="K47" s="344"/>
      <c r="L47" s="344"/>
      <c r="M47" s="344"/>
      <c r="N47" s="344"/>
      <c r="O47" s="344"/>
      <c r="P47" s="344"/>
      <c r="Q47" s="344"/>
      <c r="R47" s="344"/>
      <c r="S47" s="344"/>
      <c r="T47" s="344"/>
      <c r="U47" s="344"/>
      <c r="V47" s="344"/>
      <c r="W47" s="344"/>
      <c r="X47" s="344"/>
      <c r="Y47" s="344"/>
      <c r="Z47" s="344"/>
      <c r="AA47" s="344"/>
      <c r="AB47" s="344"/>
      <c r="AC47" s="344"/>
      <c r="AD47" s="344"/>
      <c r="AE47" s="344"/>
      <c r="AF47" s="344"/>
      <c r="AG47" s="344"/>
      <c r="AH47" s="344"/>
      <c r="AI47" s="344"/>
      <c r="AJ47" s="344"/>
      <c r="AK47" s="344"/>
      <c r="AL47" s="344"/>
      <c r="AM47" s="344"/>
      <c r="AN47" s="344"/>
      <c r="AO47" s="344"/>
      <c r="AP47" s="344"/>
      <c r="AQ47" s="344"/>
      <c r="AR47" s="344"/>
      <c r="AS47" s="344"/>
      <c r="AT47" s="344"/>
      <c r="AU47" s="344"/>
      <c r="AV47" s="344"/>
      <c r="AW47" s="344"/>
      <c r="AX47" s="344"/>
      <c r="AY47" s="344"/>
      <c r="AZ47" s="344"/>
      <c r="BA47" s="344"/>
      <c r="BB47" s="344"/>
      <c r="BC47" s="344"/>
      <c r="BD47" s="344"/>
      <c r="BE47" s="344"/>
      <c r="BF47" s="344"/>
      <c r="BG47" s="344"/>
      <c r="BH47" s="344"/>
      <c r="BI47" s="344"/>
      <c r="BJ47" s="344"/>
      <c r="BK47" s="344"/>
      <c r="BL47" s="344"/>
      <c r="BM47" s="344"/>
      <c r="BN47" s="344"/>
      <c r="BO47" s="344"/>
      <c r="BP47" s="344"/>
      <c r="BQ47" s="344"/>
      <c r="BR47" s="344"/>
      <c r="BS47" s="344"/>
      <c r="BT47" s="344"/>
      <c r="BU47" s="344"/>
      <c r="BV47" s="344"/>
      <c r="BW47" s="344"/>
      <c r="BX47" s="344"/>
      <c r="BY47" s="344"/>
      <c r="BZ47" s="344"/>
      <c r="CA47" s="344"/>
      <c r="CB47" s="344"/>
      <c r="CC47" s="344"/>
      <c r="CD47" s="344"/>
      <c r="CE47" s="344"/>
      <c r="CF47" s="344"/>
      <c r="CG47" s="344"/>
      <c r="CH47" s="344"/>
      <c r="CI47" s="344"/>
      <c r="CJ47" s="344"/>
      <c r="CK47" s="344"/>
      <c r="CL47" s="344"/>
      <c r="CM47" s="344"/>
      <c r="CN47" s="344"/>
      <c r="CO47" s="344"/>
      <c r="CP47" s="344"/>
      <c r="CQ47" s="344"/>
      <c r="CR47" s="344"/>
      <c r="CS47" s="344"/>
      <c r="CT47" s="344"/>
      <c r="CU47" s="344"/>
      <c r="CV47" s="344"/>
      <c r="CW47" s="344"/>
      <c r="CX47" s="344"/>
      <c r="CY47" s="344"/>
      <c r="CZ47" s="344"/>
      <c r="DA47" s="344"/>
      <c r="DB47" s="344"/>
      <c r="DC47" s="344"/>
      <c r="DD47" s="344"/>
      <c r="DE47" s="344"/>
      <c r="DF47" s="344"/>
      <c r="DG47" s="344"/>
      <c r="DH47" s="344"/>
      <c r="DI47" s="344"/>
      <c r="DJ47" s="344"/>
      <c r="DK47" s="345"/>
      <c r="DL47" s="26"/>
      <c r="DM47" s="7"/>
    </row>
    <row r="48" spans="1:117" ht="14.25" customHeight="1">
      <c r="A48" s="12"/>
      <c r="B48" s="343"/>
      <c r="C48" s="344"/>
      <c r="D48" s="344"/>
      <c r="E48" s="344"/>
      <c r="F48" s="344"/>
      <c r="G48" s="344"/>
      <c r="H48" s="344"/>
      <c r="I48" s="344"/>
      <c r="J48" s="344"/>
      <c r="K48" s="344"/>
      <c r="L48" s="344"/>
      <c r="M48" s="344"/>
      <c r="N48" s="344"/>
      <c r="O48" s="344"/>
      <c r="P48" s="344"/>
      <c r="Q48" s="344"/>
      <c r="R48" s="344"/>
      <c r="S48" s="344"/>
      <c r="T48" s="344"/>
      <c r="U48" s="344"/>
      <c r="V48" s="344"/>
      <c r="W48" s="344"/>
      <c r="X48" s="344"/>
      <c r="Y48" s="344"/>
      <c r="Z48" s="344"/>
      <c r="AA48" s="344"/>
      <c r="AB48" s="344"/>
      <c r="AC48" s="344"/>
      <c r="AD48" s="344"/>
      <c r="AE48" s="344"/>
      <c r="AF48" s="344"/>
      <c r="AG48" s="344"/>
      <c r="AH48" s="344"/>
      <c r="AI48" s="344"/>
      <c r="AJ48" s="344"/>
      <c r="AK48" s="344"/>
      <c r="AL48" s="344"/>
      <c r="AM48" s="344"/>
      <c r="AN48" s="344"/>
      <c r="AO48" s="344"/>
      <c r="AP48" s="344"/>
      <c r="AQ48" s="344"/>
      <c r="AR48" s="344"/>
      <c r="AS48" s="344"/>
      <c r="AT48" s="344"/>
      <c r="AU48" s="344"/>
      <c r="AV48" s="344"/>
      <c r="AW48" s="344"/>
      <c r="AX48" s="344"/>
      <c r="AY48" s="344"/>
      <c r="AZ48" s="344"/>
      <c r="BA48" s="344"/>
      <c r="BB48" s="344"/>
      <c r="BC48" s="344"/>
      <c r="BD48" s="344"/>
      <c r="BE48" s="344"/>
      <c r="BF48" s="344"/>
      <c r="BG48" s="344"/>
      <c r="BH48" s="344"/>
      <c r="BI48" s="344"/>
      <c r="BJ48" s="344"/>
      <c r="BK48" s="344"/>
      <c r="BL48" s="344"/>
      <c r="BM48" s="344"/>
      <c r="BN48" s="344"/>
      <c r="BO48" s="344"/>
      <c r="BP48" s="344"/>
      <c r="BQ48" s="344"/>
      <c r="BR48" s="344"/>
      <c r="BS48" s="344"/>
      <c r="BT48" s="344"/>
      <c r="BU48" s="344"/>
      <c r="BV48" s="344"/>
      <c r="BW48" s="344"/>
      <c r="BX48" s="344"/>
      <c r="BY48" s="344"/>
      <c r="BZ48" s="344"/>
      <c r="CA48" s="344"/>
      <c r="CB48" s="344"/>
      <c r="CC48" s="344"/>
      <c r="CD48" s="344"/>
      <c r="CE48" s="344"/>
      <c r="CF48" s="344"/>
      <c r="CG48" s="344"/>
      <c r="CH48" s="344"/>
      <c r="CI48" s="344"/>
      <c r="CJ48" s="344"/>
      <c r="CK48" s="344"/>
      <c r="CL48" s="344"/>
      <c r="CM48" s="344"/>
      <c r="CN48" s="344"/>
      <c r="CO48" s="344"/>
      <c r="CP48" s="344"/>
      <c r="CQ48" s="344"/>
      <c r="CR48" s="344"/>
      <c r="CS48" s="344"/>
      <c r="CT48" s="344"/>
      <c r="CU48" s="344"/>
      <c r="CV48" s="344"/>
      <c r="CW48" s="344"/>
      <c r="CX48" s="344"/>
      <c r="CY48" s="344"/>
      <c r="CZ48" s="344"/>
      <c r="DA48" s="344"/>
      <c r="DB48" s="344"/>
      <c r="DC48" s="344"/>
      <c r="DD48" s="344"/>
      <c r="DE48" s="344"/>
      <c r="DF48" s="344"/>
      <c r="DG48" s="344"/>
      <c r="DH48" s="344"/>
      <c r="DI48" s="344"/>
      <c r="DJ48" s="344"/>
      <c r="DK48" s="345"/>
      <c r="DL48" s="26"/>
      <c r="DM48" s="7"/>
    </row>
    <row r="49" spans="1:117" ht="14.25" customHeight="1">
      <c r="A49" s="12"/>
      <c r="B49" s="343"/>
      <c r="C49" s="344"/>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44"/>
      <c r="AE49" s="344"/>
      <c r="AF49" s="344"/>
      <c r="AG49" s="344"/>
      <c r="AH49" s="344"/>
      <c r="AI49" s="344"/>
      <c r="AJ49" s="344"/>
      <c r="AK49" s="344"/>
      <c r="AL49" s="344"/>
      <c r="AM49" s="344"/>
      <c r="AN49" s="344"/>
      <c r="AO49" s="344"/>
      <c r="AP49" s="344"/>
      <c r="AQ49" s="344"/>
      <c r="AR49" s="344"/>
      <c r="AS49" s="344"/>
      <c r="AT49" s="344"/>
      <c r="AU49" s="344"/>
      <c r="AV49" s="344"/>
      <c r="AW49" s="344"/>
      <c r="AX49" s="344"/>
      <c r="AY49" s="344"/>
      <c r="AZ49" s="344"/>
      <c r="BA49" s="344"/>
      <c r="BB49" s="344"/>
      <c r="BC49" s="344"/>
      <c r="BD49" s="344"/>
      <c r="BE49" s="344"/>
      <c r="BF49" s="344"/>
      <c r="BG49" s="344"/>
      <c r="BH49" s="344"/>
      <c r="BI49" s="344"/>
      <c r="BJ49" s="344"/>
      <c r="BK49" s="344"/>
      <c r="BL49" s="344"/>
      <c r="BM49" s="344"/>
      <c r="BN49" s="344"/>
      <c r="BO49" s="344"/>
      <c r="BP49" s="344"/>
      <c r="BQ49" s="344"/>
      <c r="BR49" s="344"/>
      <c r="BS49" s="344"/>
      <c r="BT49" s="344"/>
      <c r="BU49" s="344"/>
      <c r="BV49" s="344"/>
      <c r="BW49" s="344"/>
      <c r="BX49" s="344"/>
      <c r="BY49" s="344"/>
      <c r="BZ49" s="344"/>
      <c r="CA49" s="344"/>
      <c r="CB49" s="344"/>
      <c r="CC49" s="344"/>
      <c r="CD49" s="344"/>
      <c r="CE49" s="344"/>
      <c r="CF49" s="344"/>
      <c r="CG49" s="344"/>
      <c r="CH49" s="344"/>
      <c r="CI49" s="344"/>
      <c r="CJ49" s="344"/>
      <c r="CK49" s="344"/>
      <c r="CL49" s="344"/>
      <c r="CM49" s="344"/>
      <c r="CN49" s="344"/>
      <c r="CO49" s="344"/>
      <c r="CP49" s="344"/>
      <c r="CQ49" s="344"/>
      <c r="CR49" s="344"/>
      <c r="CS49" s="344"/>
      <c r="CT49" s="344"/>
      <c r="CU49" s="344"/>
      <c r="CV49" s="344"/>
      <c r="CW49" s="344"/>
      <c r="CX49" s="344"/>
      <c r="CY49" s="344"/>
      <c r="CZ49" s="344"/>
      <c r="DA49" s="344"/>
      <c r="DB49" s="344"/>
      <c r="DC49" s="344"/>
      <c r="DD49" s="344"/>
      <c r="DE49" s="344"/>
      <c r="DF49" s="344"/>
      <c r="DG49" s="344"/>
      <c r="DH49" s="344"/>
      <c r="DI49" s="344"/>
      <c r="DJ49" s="344"/>
      <c r="DK49" s="345"/>
      <c r="DL49" s="26"/>
      <c r="DM49" s="7"/>
    </row>
    <row r="50" spans="1:117" ht="15" customHeight="1">
      <c r="A50" s="12"/>
      <c r="B50" s="343"/>
      <c r="C50" s="344"/>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344"/>
      <c r="AY50" s="344"/>
      <c r="AZ50" s="344"/>
      <c r="BA50" s="344"/>
      <c r="BB50" s="344"/>
      <c r="BC50" s="344"/>
      <c r="BD50" s="344"/>
      <c r="BE50" s="344"/>
      <c r="BF50" s="344"/>
      <c r="BG50" s="344"/>
      <c r="BH50" s="344"/>
      <c r="BI50" s="344"/>
      <c r="BJ50" s="344"/>
      <c r="BK50" s="344"/>
      <c r="BL50" s="344"/>
      <c r="BM50" s="344"/>
      <c r="BN50" s="344"/>
      <c r="BO50" s="344"/>
      <c r="BP50" s="344"/>
      <c r="BQ50" s="344"/>
      <c r="BR50" s="344"/>
      <c r="BS50" s="344"/>
      <c r="BT50" s="344"/>
      <c r="BU50" s="344"/>
      <c r="BV50" s="344"/>
      <c r="BW50" s="344"/>
      <c r="BX50" s="344"/>
      <c r="BY50" s="344"/>
      <c r="BZ50" s="344"/>
      <c r="CA50" s="344"/>
      <c r="CB50" s="344"/>
      <c r="CC50" s="344"/>
      <c r="CD50" s="344"/>
      <c r="CE50" s="344"/>
      <c r="CF50" s="344"/>
      <c r="CG50" s="344"/>
      <c r="CH50" s="344"/>
      <c r="CI50" s="344"/>
      <c r="CJ50" s="344"/>
      <c r="CK50" s="344"/>
      <c r="CL50" s="344"/>
      <c r="CM50" s="344"/>
      <c r="CN50" s="344"/>
      <c r="CO50" s="344"/>
      <c r="CP50" s="344"/>
      <c r="CQ50" s="344"/>
      <c r="CR50" s="344"/>
      <c r="CS50" s="344"/>
      <c r="CT50" s="344"/>
      <c r="CU50" s="344"/>
      <c r="CV50" s="344"/>
      <c r="CW50" s="344"/>
      <c r="CX50" s="344"/>
      <c r="CY50" s="344"/>
      <c r="CZ50" s="344"/>
      <c r="DA50" s="344"/>
      <c r="DB50" s="344"/>
      <c r="DC50" s="344"/>
      <c r="DD50" s="344"/>
      <c r="DE50" s="344"/>
      <c r="DF50" s="344"/>
      <c r="DG50" s="344"/>
      <c r="DH50" s="344"/>
      <c r="DI50" s="344"/>
      <c r="DJ50" s="344"/>
      <c r="DK50" s="345"/>
      <c r="DL50" s="26"/>
      <c r="DM50" s="7"/>
    </row>
    <row r="51" spans="1:117" ht="15" customHeight="1">
      <c r="A51" s="12"/>
      <c r="B51" s="343"/>
      <c r="C51" s="344"/>
      <c r="D51" s="344"/>
      <c r="E51" s="344"/>
      <c r="F51" s="344"/>
      <c r="G51" s="344"/>
      <c r="H51" s="344"/>
      <c r="I51" s="344"/>
      <c r="J51" s="344"/>
      <c r="K51" s="344"/>
      <c r="L51" s="344"/>
      <c r="M51" s="344"/>
      <c r="N51" s="344"/>
      <c r="O51" s="344"/>
      <c r="P51" s="344"/>
      <c r="Q51" s="344"/>
      <c r="R51" s="344"/>
      <c r="S51" s="344"/>
      <c r="T51" s="344"/>
      <c r="U51" s="344"/>
      <c r="V51" s="344"/>
      <c r="W51" s="344"/>
      <c r="X51" s="344"/>
      <c r="Y51" s="344"/>
      <c r="Z51" s="344"/>
      <c r="AA51" s="344"/>
      <c r="AB51" s="344"/>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344"/>
      <c r="AY51" s="344"/>
      <c r="AZ51" s="344"/>
      <c r="BA51" s="344"/>
      <c r="BB51" s="344"/>
      <c r="BC51" s="344"/>
      <c r="BD51" s="344"/>
      <c r="BE51" s="344"/>
      <c r="BF51" s="344"/>
      <c r="BG51" s="344"/>
      <c r="BH51" s="344"/>
      <c r="BI51" s="344"/>
      <c r="BJ51" s="344"/>
      <c r="BK51" s="344"/>
      <c r="BL51" s="344"/>
      <c r="BM51" s="344"/>
      <c r="BN51" s="344"/>
      <c r="BO51" s="344"/>
      <c r="BP51" s="344"/>
      <c r="BQ51" s="344"/>
      <c r="BR51" s="344"/>
      <c r="BS51" s="344"/>
      <c r="BT51" s="344"/>
      <c r="BU51" s="344"/>
      <c r="BV51" s="344"/>
      <c r="BW51" s="344"/>
      <c r="BX51" s="344"/>
      <c r="BY51" s="344"/>
      <c r="BZ51" s="344"/>
      <c r="CA51" s="344"/>
      <c r="CB51" s="344"/>
      <c r="CC51" s="344"/>
      <c r="CD51" s="344"/>
      <c r="CE51" s="344"/>
      <c r="CF51" s="344"/>
      <c r="CG51" s="344"/>
      <c r="CH51" s="344"/>
      <c r="CI51" s="344"/>
      <c r="CJ51" s="344"/>
      <c r="CK51" s="344"/>
      <c r="CL51" s="344"/>
      <c r="CM51" s="344"/>
      <c r="CN51" s="344"/>
      <c r="CO51" s="344"/>
      <c r="CP51" s="344"/>
      <c r="CQ51" s="344"/>
      <c r="CR51" s="344"/>
      <c r="CS51" s="344"/>
      <c r="CT51" s="344"/>
      <c r="CU51" s="344"/>
      <c r="CV51" s="344"/>
      <c r="CW51" s="344"/>
      <c r="CX51" s="344"/>
      <c r="CY51" s="344"/>
      <c r="CZ51" s="344"/>
      <c r="DA51" s="344"/>
      <c r="DB51" s="344"/>
      <c r="DC51" s="344"/>
      <c r="DD51" s="344"/>
      <c r="DE51" s="344"/>
      <c r="DF51" s="344"/>
      <c r="DG51" s="344"/>
      <c r="DH51" s="344"/>
      <c r="DI51" s="344"/>
      <c r="DJ51" s="344"/>
      <c r="DK51" s="345"/>
      <c r="DL51" s="26"/>
      <c r="DM51" s="7"/>
    </row>
    <row r="52" spans="1:117" ht="14.25" customHeight="1">
      <c r="A52" s="12"/>
      <c r="B52" s="343"/>
      <c r="C52" s="344"/>
      <c r="D52" s="344"/>
      <c r="E52" s="344"/>
      <c r="F52" s="344"/>
      <c r="G52" s="344"/>
      <c r="H52" s="344"/>
      <c r="I52" s="344"/>
      <c r="J52" s="344"/>
      <c r="K52" s="344"/>
      <c r="L52" s="344"/>
      <c r="M52" s="344"/>
      <c r="N52" s="344"/>
      <c r="O52" s="344"/>
      <c r="P52" s="344"/>
      <c r="Q52" s="344"/>
      <c r="R52" s="344"/>
      <c r="S52" s="344"/>
      <c r="T52" s="344"/>
      <c r="U52" s="344"/>
      <c r="V52" s="344"/>
      <c r="W52" s="344"/>
      <c r="X52" s="344"/>
      <c r="Y52" s="344"/>
      <c r="Z52" s="344"/>
      <c r="AA52" s="344"/>
      <c r="AB52" s="344"/>
      <c r="AC52" s="344"/>
      <c r="AD52" s="344"/>
      <c r="AE52" s="344"/>
      <c r="AF52" s="344"/>
      <c r="AG52" s="344"/>
      <c r="AH52" s="344"/>
      <c r="AI52" s="344"/>
      <c r="AJ52" s="344"/>
      <c r="AK52" s="344"/>
      <c r="AL52" s="344"/>
      <c r="AM52" s="344"/>
      <c r="AN52" s="344"/>
      <c r="AO52" s="344"/>
      <c r="AP52" s="344"/>
      <c r="AQ52" s="344"/>
      <c r="AR52" s="344"/>
      <c r="AS52" s="344"/>
      <c r="AT52" s="344"/>
      <c r="AU52" s="344"/>
      <c r="AV52" s="344"/>
      <c r="AW52" s="344"/>
      <c r="AX52" s="344"/>
      <c r="AY52" s="344"/>
      <c r="AZ52" s="344"/>
      <c r="BA52" s="344"/>
      <c r="BB52" s="344"/>
      <c r="BC52" s="344"/>
      <c r="BD52" s="344"/>
      <c r="BE52" s="344"/>
      <c r="BF52" s="344"/>
      <c r="BG52" s="344"/>
      <c r="BH52" s="344"/>
      <c r="BI52" s="344"/>
      <c r="BJ52" s="344"/>
      <c r="BK52" s="344"/>
      <c r="BL52" s="344"/>
      <c r="BM52" s="344"/>
      <c r="BN52" s="344"/>
      <c r="BO52" s="344"/>
      <c r="BP52" s="344"/>
      <c r="BQ52" s="344"/>
      <c r="BR52" s="344"/>
      <c r="BS52" s="344"/>
      <c r="BT52" s="344"/>
      <c r="BU52" s="344"/>
      <c r="BV52" s="344"/>
      <c r="BW52" s="344"/>
      <c r="BX52" s="344"/>
      <c r="BY52" s="344"/>
      <c r="BZ52" s="344"/>
      <c r="CA52" s="344"/>
      <c r="CB52" s="344"/>
      <c r="CC52" s="344"/>
      <c r="CD52" s="344"/>
      <c r="CE52" s="344"/>
      <c r="CF52" s="344"/>
      <c r="CG52" s="344"/>
      <c r="CH52" s="344"/>
      <c r="CI52" s="344"/>
      <c r="CJ52" s="344"/>
      <c r="CK52" s="344"/>
      <c r="CL52" s="344"/>
      <c r="CM52" s="344"/>
      <c r="CN52" s="344"/>
      <c r="CO52" s="344"/>
      <c r="CP52" s="344"/>
      <c r="CQ52" s="344"/>
      <c r="CR52" s="344"/>
      <c r="CS52" s="344"/>
      <c r="CT52" s="344"/>
      <c r="CU52" s="344"/>
      <c r="CV52" s="344"/>
      <c r="CW52" s="344"/>
      <c r="CX52" s="344"/>
      <c r="CY52" s="344"/>
      <c r="CZ52" s="344"/>
      <c r="DA52" s="344"/>
      <c r="DB52" s="344"/>
      <c r="DC52" s="344"/>
      <c r="DD52" s="344"/>
      <c r="DE52" s="344"/>
      <c r="DF52" s="344"/>
      <c r="DG52" s="344"/>
      <c r="DH52" s="344"/>
      <c r="DI52" s="344"/>
      <c r="DJ52" s="344"/>
      <c r="DK52" s="345"/>
      <c r="DL52" s="26"/>
      <c r="DM52" s="7"/>
    </row>
    <row r="53" spans="1:117" ht="14.25" customHeight="1">
      <c r="A53" s="12"/>
      <c r="B53" s="343"/>
      <c r="C53" s="344"/>
      <c r="D53" s="344"/>
      <c r="E53" s="344"/>
      <c r="F53" s="344"/>
      <c r="G53" s="344"/>
      <c r="H53" s="344"/>
      <c r="I53" s="344"/>
      <c r="J53" s="344"/>
      <c r="K53" s="344"/>
      <c r="L53" s="344"/>
      <c r="M53" s="344"/>
      <c r="N53" s="344"/>
      <c r="O53" s="344"/>
      <c r="P53" s="344"/>
      <c r="Q53" s="344"/>
      <c r="R53" s="344"/>
      <c r="S53" s="344"/>
      <c r="T53" s="344"/>
      <c r="U53" s="344"/>
      <c r="V53" s="344"/>
      <c r="W53" s="344"/>
      <c r="X53" s="344"/>
      <c r="Y53" s="344"/>
      <c r="Z53" s="344"/>
      <c r="AA53" s="344"/>
      <c r="AB53" s="344"/>
      <c r="AC53" s="344"/>
      <c r="AD53" s="344"/>
      <c r="AE53" s="344"/>
      <c r="AF53" s="344"/>
      <c r="AG53" s="344"/>
      <c r="AH53" s="344"/>
      <c r="AI53" s="344"/>
      <c r="AJ53" s="344"/>
      <c r="AK53" s="344"/>
      <c r="AL53" s="344"/>
      <c r="AM53" s="344"/>
      <c r="AN53" s="344"/>
      <c r="AO53" s="344"/>
      <c r="AP53" s="344"/>
      <c r="AQ53" s="344"/>
      <c r="AR53" s="344"/>
      <c r="AS53" s="344"/>
      <c r="AT53" s="344"/>
      <c r="AU53" s="344"/>
      <c r="AV53" s="344"/>
      <c r="AW53" s="344"/>
      <c r="AX53" s="344"/>
      <c r="AY53" s="344"/>
      <c r="AZ53" s="344"/>
      <c r="BA53" s="344"/>
      <c r="BB53" s="344"/>
      <c r="BC53" s="344"/>
      <c r="BD53" s="344"/>
      <c r="BE53" s="344"/>
      <c r="BF53" s="344"/>
      <c r="BG53" s="344"/>
      <c r="BH53" s="344"/>
      <c r="BI53" s="344"/>
      <c r="BJ53" s="344"/>
      <c r="BK53" s="344"/>
      <c r="BL53" s="344"/>
      <c r="BM53" s="344"/>
      <c r="BN53" s="344"/>
      <c r="BO53" s="344"/>
      <c r="BP53" s="344"/>
      <c r="BQ53" s="344"/>
      <c r="BR53" s="344"/>
      <c r="BS53" s="344"/>
      <c r="BT53" s="344"/>
      <c r="BU53" s="344"/>
      <c r="BV53" s="344"/>
      <c r="BW53" s="344"/>
      <c r="BX53" s="344"/>
      <c r="BY53" s="344"/>
      <c r="BZ53" s="344"/>
      <c r="CA53" s="344"/>
      <c r="CB53" s="344"/>
      <c r="CC53" s="344"/>
      <c r="CD53" s="344"/>
      <c r="CE53" s="344"/>
      <c r="CF53" s="344"/>
      <c r="CG53" s="344"/>
      <c r="CH53" s="344"/>
      <c r="CI53" s="344"/>
      <c r="CJ53" s="344"/>
      <c r="CK53" s="344"/>
      <c r="CL53" s="344"/>
      <c r="CM53" s="344"/>
      <c r="CN53" s="344"/>
      <c r="CO53" s="344"/>
      <c r="CP53" s="344"/>
      <c r="CQ53" s="344"/>
      <c r="CR53" s="344"/>
      <c r="CS53" s="344"/>
      <c r="CT53" s="344"/>
      <c r="CU53" s="344"/>
      <c r="CV53" s="344"/>
      <c r="CW53" s="344"/>
      <c r="CX53" s="344"/>
      <c r="CY53" s="344"/>
      <c r="CZ53" s="344"/>
      <c r="DA53" s="344"/>
      <c r="DB53" s="344"/>
      <c r="DC53" s="344"/>
      <c r="DD53" s="344"/>
      <c r="DE53" s="344"/>
      <c r="DF53" s="344"/>
      <c r="DG53" s="344"/>
      <c r="DH53" s="344"/>
      <c r="DI53" s="344"/>
      <c r="DJ53" s="344"/>
      <c r="DK53" s="345"/>
      <c r="DL53" s="26"/>
      <c r="DM53" s="7"/>
    </row>
    <row r="54" spans="1:117" ht="14.25" customHeight="1">
      <c r="A54" s="12"/>
      <c r="B54" s="343"/>
      <c r="C54" s="344"/>
      <c r="D54" s="344"/>
      <c r="E54" s="344"/>
      <c r="F54" s="344"/>
      <c r="G54" s="344"/>
      <c r="H54" s="344"/>
      <c r="I54" s="344"/>
      <c r="J54" s="344"/>
      <c r="K54" s="344"/>
      <c r="L54" s="344"/>
      <c r="M54" s="344"/>
      <c r="N54" s="344"/>
      <c r="O54" s="344"/>
      <c r="P54" s="344"/>
      <c r="Q54" s="344"/>
      <c r="R54" s="344"/>
      <c r="S54" s="344"/>
      <c r="T54" s="344"/>
      <c r="U54" s="344"/>
      <c r="V54" s="344"/>
      <c r="W54" s="344"/>
      <c r="X54" s="344"/>
      <c r="Y54" s="344"/>
      <c r="Z54" s="344"/>
      <c r="AA54" s="344"/>
      <c r="AB54" s="344"/>
      <c r="AC54" s="344"/>
      <c r="AD54" s="344"/>
      <c r="AE54" s="344"/>
      <c r="AF54" s="344"/>
      <c r="AG54" s="344"/>
      <c r="AH54" s="344"/>
      <c r="AI54" s="344"/>
      <c r="AJ54" s="344"/>
      <c r="AK54" s="344"/>
      <c r="AL54" s="344"/>
      <c r="AM54" s="344"/>
      <c r="AN54" s="344"/>
      <c r="AO54" s="344"/>
      <c r="AP54" s="344"/>
      <c r="AQ54" s="344"/>
      <c r="AR54" s="344"/>
      <c r="AS54" s="344"/>
      <c r="AT54" s="344"/>
      <c r="AU54" s="344"/>
      <c r="AV54" s="344"/>
      <c r="AW54" s="344"/>
      <c r="AX54" s="344"/>
      <c r="AY54" s="344"/>
      <c r="AZ54" s="344"/>
      <c r="BA54" s="344"/>
      <c r="BB54" s="344"/>
      <c r="BC54" s="344"/>
      <c r="BD54" s="344"/>
      <c r="BE54" s="344"/>
      <c r="BF54" s="344"/>
      <c r="BG54" s="344"/>
      <c r="BH54" s="344"/>
      <c r="BI54" s="344"/>
      <c r="BJ54" s="344"/>
      <c r="BK54" s="344"/>
      <c r="BL54" s="344"/>
      <c r="BM54" s="344"/>
      <c r="BN54" s="344"/>
      <c r="BO54" s="344"/>
      <c r="BP54" s="344"/>
      <c r="BQ54" s="344"/>
      <c r="BR54" s="344"/>
      <c r="BS54" s="344"/>
      <c r="BT54" s="344"/>
      <c r="BU54" s="344"/>
      <c r="BV54" s="344"/>
      <c r="BW54" s="344"/>
      <c r="BX54" s="344"/>
      <c r="BY54" s="344"/>
      <c r="BZ54" s="344"/>
      <c r="CA54" s="344"/>
      <c r="CB54" s="344"/>
      <c r="CC54" s="344"/>
      <c r="CD54" s="344"/>
      <c r="CE54" s="344"/>
      <c r="CF54" s="344"/>
      <c r="CG54" s="344"/>
      <c r="CH54" s="344"/>
      <c r="CI54" s="344"/>
      <c r="CJ54" s="344"/>
      <c r="CK54" s="344"/>
      <c r="CL54" s="344"/>
      <c r="CM54" s="344"/>
      <c r="CN54" s="344"/>
      <c r="CO54" s="344"/>
      <c r="CP54" s="344"/>
      <c r="CQ54" s="344"/>
      <c r="CR54" s="344"/>
      <c r="CS54" s="344"/>
      <c r="CT54" s="344"/>
      <c r="CU54" s="344"/>
      <c r="CV54" s="344"/>
      <c r="CW54" s="344"/>
      <c r="CX54" s="344"/>
      <c r="CY54" s="344"/>
      <c r="CZ54" s="344"/>
      <c r="DA54" s="344"/>
      <c r="DB54" s="344"/>
      <c r="DC54" s="344"/>
      <c r="DD54" s="344"/>
      <c r="DE54" s="344"/>
      <c r="DF54" s="344"/>
      <c r="DG54" s="344"/>
      <c r="DH54" s="344"/>
      <c r="DI54" s="344"/>
      <c r="DJ54" s="344"/>
      <c r="DK54" s="345"/>
      <c r="DL54" s="26"/>
      <c r="DM54" s="7"/>
    </row>
    <row r="55" spans="1:117" ht="14.25" customHeight="1">
      <c r="A55" s="12"/>
      <c r="B55" s="343"/>
      <c r="C55" s="344"/>
      <c r="D55" s="344"/>
      <c r="E55" s="344"/>
      <c r="F55" s="344"/>
      <c r="G55" s="344"/>
      <c r="H55" s="344"/>
      <c r="I55" s="344"/>
      <c r="J55" s="344"/>
      <c r="K55" s="344"/>
      <c r="L55" s="344"/>
      <c r="M55" s="344"/>
      <c r="N55" s="344"/>
      <c r="O55" s="344"/>
      <c r="P55" s="344"/>
      <c r="Q55" s="344"/>
      <c r="R55" s="344"/>
      <c r="S55" s="344"/>
      <c r="T55" s="344"/>
      <c r="U55" s="344"/>
      <c r="V55" s="344"/>
      <c r="W55" s="344"/>
      <c r="X55" s="344"/>
      <c r="Y55" s="344"/>
      <c r="Z55" s="344"/>
      <c r="AA55" s="344"/>
      <c r="AB55" s="344"/>
      <c r="AC55" s="344"/>
      <c r="AD55" s="344"/>
      <c r="AE55" s="344"/>
      <c r="AF55" s="344"/>
      <c r="AG55" s="344"/>
      <c r="AH55" s="344"/>
      <c r="AI55" s="344"/>
      <c r="AJ55" s="344"/>
      <c r="AK55" s="344"/>
      <c r="AL55" s="344"/>
      <c r="AM55" s="344"/>
      <c r="AN55" s="344"/>
      <c r="AO55" s="344"/>
      <c r="AP55" s="344"/>
      <c r="AQ55" s="344"/>
      <c r="AR55" s="344"/>
      <c r="AS55" s="344"/>
      <c r="AT55" s="344"/>
      <c r="AU55" s="344"/>
      <c r="AV55" s="344"/>
      <c r="AW55" s="344"/>
      <c r="AX55" s="344"/>
      <c r="AY55" s="344"/>
      <c r="AZ55" s="344"/>
      <c r="BA55" s="344"/>
      <c r="BB55" s="344"/>
      <c r="BC55" s="344"/>
      <c r="BD55" s="344"/>
      <c r="BE55" s="344"/>
      <c r="BF55" s="344"/>
      <c r="BG55" s="344"/>
      <c r="BH55" s="344"/>
      <c r="BI55" s="344"/>
      <c r="BJ55" s="344"/>
      <c r="BK55" s="344"/>
      <c r="BL55" s="344"/>
      <c r="BM55" s="344"/>
      <c r="BN55" s="344"/>
      <c r="BO55" s="344"/>
      <c r="BP55" s="344"/>
      <c r="BQ55" s="344"/>
      <c r="BR55" s="344"/>
      <c r="BS55" s="344"/>
      <c r="BT55" s="344"/>
      <c r="BU55" s="344"/>
      <c r="BV55" s="344"/>
      <c r="BW55" s="344"/>
      <c r="BX55" s="344"/>
      <c r="BY55" s="344"/>
      <c r="BZ55" s="344"/>
      <c r="CA55" s="344"/>
      <c r="CB55" s="344"/>
      <c r="CC55" s="344"/>
      <c r="CD55" s="344"/>
      <c r="CE55" s="344"/>
      <c r="CF55" s="344"/>
      <c r="CG55" s="344"/>
      <c r="CH55" s="344"/>
      <c r="CI55" s="344"/>
      <c r="CJ55" s="344"/>
      <c r="CK55" s="344"/>
      <c r="CL55" s="344"/>
      <c r="CM55" s="344"/>
      <c r="CN55" s="344"/>
      <c r="CO55" s="344"/>
      <c r="CP55" s="344"/>
      <c r="CQ55" s="344"/>
      <c r="CR55" s="344"/>
      <c r="CS55" s="344"/>
      <c r="CT55" s="344"/>
      <c r="CU55" s="344"/>
      <c r="CV55" s="344"/>
      <c r="CW55" s="344"/>
      <c r="CX55" s="344"/>
      <c r="CY55" s="344"/>
      <c r="CZ55" s="344"/>
      <c r="DA55" s="344"/>
      <c r="DB55" s="344"/>
      <c r="DC55" s="344"/>
      <c r="DD55" s="344"/>
      <c r="DE55" s="344"/>
      <c r="DF55" s="344"/>
      <c r="DG55" s="344"/>
      <c r="DH55" s="344"/>
      <c r="DI55" s="344"/>
      <c r="DJ55" s="344"/>
      <c r="DK55" s="345"/>
      <c r="DL55" s="26"/>
      <c r="DM55" s="7"/>
    </row>
    <row r="56" spans="1:117" ht="14.25" customHeight="1">
      <c r="A56" s="12"/>
      <c r="B56" s="343"/>
      <c r="C56" s="344"/>
      <c r="D56" s="344"/>
      <c r="E56" s="344"/>
      <c r="F56" s="344"/>
      <c r="G56" s="344"/>
      <c r="H56" s="344"/>
      <c r="I56" s="344"/>
      <c r="J56" s="344"/>
      <c r="K56" s="344"/>
      <c r="L56" s="344"/>
      <c r="M56" s="344"/>
      <c r="N56" s="344"/>
      <c r="O56" s="344"/>
      <c r="P56" s="344"/>
      <c r="Q56" s="344"/>
      <c r="R56" s="344"/>
      <c r="S56" s="344"/>
      <c r="T56" s="344"/>
      <c r="U56" s="344"/>
      <c r="V56" s="344"/>
      <c r="W56" s="344"/>
      <c r="X56" s="344"/>
      <c r="Y56" s="344"/>
      <c r="Z56" s="344"/>
      <c r="AA56" s="344"/>
      <c r="AB56" s="344"/>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4"/>
      <c r="AY56" s="344"/>
      <c r="AZ56" s="344"/>
      <c r="BA56" s="344"/>
      <c r="BB56" s="344"/>
      <c r="BC56" s="344"/>
      <c r="BD56" s="344"/>
      <c r="BE56" s="344"/>
      <c r="BF56" s="344"/>
      <c r="BG56" s="344"/>
      <c r="BH56" s="344"/>
      <c r="BI56" s="344"/>
      <c r="BJ56" s="344"/>
      <c r="BK56" s="344"/>
      <c r="BL56" s="344"/>
      <c r="BM56" s="344"/>
      <c r="BN56" s="344"/>
      <c r="BO56" s="344"/>
      <c r="BP56" s="344"/>
      <c r="BQ56" s="344"/>
      <c r="BR56" s="344"/>
      <c r="BS56" s="344"/>
      <c r="BT56" s="344"/>
      <c r="BU56" s="344"/>
      <c r="BV56" s="344"/>
      <c r="BW56" s="344"/>
      <c r="BX56" s="344"/>
      <c r="BY56" s="344"/>
      <c r="BZ56" s="344"/>
      <c r="CA56" s="344"/>
      <c r="CB56" s="344"/>
      <c r="CC56" s="344"/>
      <c r="CD56" s="344"/>
      <c r="CE56" s="344"/>
      <c r="CF56" s="344"/>
      <c r="CG56" s="344"/>
      <c r="CH56" s="344"/>
      <c r="CI56" s="344"/>
      <c r="CJ56" s="344"/>
      <c r="CK56" s="344"/>
      <c r="CL56" s="344"/>
      <c r="CM56" s="344"/>
      <c r="CN56" s="344"/>
      <c r="CO56" s="344"/>
      <c r="CP56" s="344"/>
      <c r="CQ56" s="344"/>
      <c r="CR56" s="344"/>
      <c r="CS56" s="344"/>
      <c r="CT56" s="344"/>
      <c r="CU56" s="344"/>
      <c r="CV56" s="344"/>
      <c r="CW56" s="344"/>
      <c r="CX56" s="344"/>
      <c r="CY56" s="344"/>
      <c r="CZ56" s="344"/>
      <c r="DA56" s="344"/>
      <c r="DB56" s="344"/>
      <c r="DC56" s="344"/>
      <c r="DD56" s="344"/>
      <c r="DE56" s="344"/>
      <c r="DF56" s="344"/>
      <c r="DG56" s="344"/>
      <c r="DH56" s="344"/>
      <c r="DI56" s="344"/>
      <c r="DJ56" s="344"/>
      <c r="DK56" s="345"/>
      <c r="DL56" s="26"/>
      <c r="DM56" s="7"/>
    </row>
    <row r="57" spans="1:117" ht="14.25" customHeight="1">
      <c r="A57" s="12"/>
      <c r="B57" s="343"/>
      <c r="C57" s="344"/>
      <c r="D57" s="344"/>
      <c r="E57" s="344"/>
      <c r="F57" s="344"/>
      <c r="G57" s="344"/>
      <c r="H57" s="344"/>
      <c r="I57" s="344"/>
      <c r="J57" s="344"/>
      <c r="K57" s="344"/>
      <c r="L57" s="344"/>
      <c r="M57" s="344"/>
      <c r="N57" s="344"/>
      <c r="O57" s="344"/>
      <c r="P57" s="344"/>
      <c r="Q57" s="344"/>
      <c r="R57" s="344"/>
      <c r="S57" s="344"/>
      <c r="T57" s="344"/>
      <c r="U57" s="344"/>
      <c r="V57" s="344"/>
      <c r="W57" s="344"/>
      <c r="X57" s="344"/>
      <c r="Y57" s="344"/>
      <c r="Z57" s="344"/>
      <c r="AA57" s="344"/>
      <c r="AB57" s="344"/>
      <c r="AC57" s="344"/>
      <c r="AD57" s="344"/>
      <c r="AE57" s="344"/>
      <c r="AF57" s="344"/>
      <c r="AG57" s="344"/>
      <c r="AH57" s="344"/>
      <c r="AI57" s="344"/>
      <c r="AJ57" s="344"/>
      <c r="AK57" s="344"/>
      <c r="AL57" s="344"/>
      <c r="AM57" s="344"/>
      <c r="AN57" s="344"/>
      <c r="AO57" s="344"/>
      <c r="AP57" s="344"/>
      <c r="AQ57" s="344"/>
      <c r="AR57" s="344"/>
      <c r="AS57" s="344"/>
      <c r="AT57" s="344"/>
      <c r="AU57" s="344"/>
      <c r="AV57" s="344"/>
      <c r="AW57" s="344"/>
      <c r="AX57" s="344"/>
      <c r="AY57" s="344"/>
      <c r="AZ57" s="344"/>
      <c r="BA57" s="344"/>
      <c r="BB57" s="344"/>
      <c r="BC57" s="344"/>
      <c r="BD57" s="344"/>
      <c r="BE57" s="344"/>
      <c r="BF57" s="344"/>
      <c r="BG57" s="344"/>
      <c r="BH57" s="344"/>
      <c r="BI57" s="344"/>
      <c r="BJ57" s="344"/>
      <c r="BK57" s="344"/>
      <c r="BL57" s="344"/>
      <c r="BM57" s="344"/>
      <c r="BN57" s="344"/>
      <c r="BO57" s="344"/>
      <c r="BP57" s="344"/>
      <c r="BQ57" s="344"/>
      <c r="BR57" s="344"/>
      <c r="BS57" s="344"/>
      <c r="BT57" s="344"/>
      <c r="BU57" s="344"/>
      <c r="BV57" s="344"/>
      <c r="BW57" s="344"/>
      <c r="BX57" s="344"/>
      <c r="BY57" s="344"/>
      <c r="BZ57" s="344"/>
      <c r="CA57" s="344"/>
      <c r="CB57" s="344"/>
      <c r="CC57" s="344"/>
      <c r="CD57" s="344"/>
      <c r="CE57" s="344"/>
      <c r="CF57" s="344"/>
      <c r="CG57" s="344"/>
      <c r="CH57" s="344"/>
      <c r="CI57" s="344"/>
      <c r="CJ57" s="344"/>
      <c r="CK57" s="344"/>
      <c r="CL57" s="344"/>
      <c r="CM57" s="344"/>
      <c r="CN57" s="344"/>
      <c r="CO57" s="344"/>
      <c r="CP57" s="344"/>
      <c r="CQ57" s="344"/>
      <c r="CR57" s="344"/>
      <c r="CS57" s="344"/>
      <c r="CT57" s="344"/>
      <c r="CU57" s="344"/>
      <c r="CV57" s="344"/>
      <c r="CW57" s="344"/>
      <c r="CX57" s="344"/>
      <c r="CY57" s="344"/>
      <c r="CZ57" s="344"/>
      <c r="DA57" s="344"/>
      <c r="DB57" s="344"/>
      <c r="DC57" s="344"/>
      <c r="DD57" s="344"/>
      <c r="DE57" s="344"/>
      <c r="DF57" s="344"/>
      <c r="DG57" s="344"/>
      <c r="DH57" s="344"/>
      <c r="DI57" s="344"/>
      <c r="DJ57" s="344"/>
      <c r="DK57" s="345"/>
      <c r="DL57" s="26"/>
      <c r="DM57" s="7"/>
    </row>
    <row r="58" spans="1:117" ht="14.25" customHeight="1">
      <c r="A58" s="12"/>
      <c r="B58" s="343"/>
      <c r="C58" s="344"/>
      <c r="D58" s="344"/>
      <c r="E58" s="344"/>
      <c r="F58" s="344"/>
      <c r="G58" s="344"/>
      <c r="H58" s="344"/>
      <c r="I58" s="344"/>
      <c r="J58" s="344"/>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44"/>
      <c r="AH58" s="344"/>
      <c r="AI58" s="344"/>
      <c r="AJ58" s="344"/>
      <c r="AK58" s="344"/>
      <c r="AL58" s="344"/>
      <c r="AM58" s="344"/>
      <c r="AN58" s="344"/>
      <c r="AO58" s="344"/>
      <c r="AP58" s="344"/>
      <c r="AQ58" s="344"/>
      <c r="AR58" s="344"/>
      <c r="AS58" s="344"/>
      <c r="AT58" s="344"/>
      <c r="AU58" s="344"/>
      <c r="AV58" s="344"/>
      <c r="AW58" s="344"/>
      <c r="AX58" s="344"/>
      <c r="AY58" s="344"/>
      <c r="AZ58" s="344"/>
      <c r="BA58" s="344"/>
      <c r="BB58" s="344"/>
      <c r="BC58" s="344"/>
      <c r="BD58" s="344"/>
      <c r="BE58" s="344"/>
      <c r="BF58" s="344"/>
      <c r="BG58" s="344"/>
      <c r="BH58" s="344"/>
      <c r="BI58" s="344"/>
      <c r="BJ58" s="344"/>
      <c r="BK58" s="344"/>
      <c r="BL58" s="344"/>
      <c r="BM58" s="344"/>
      <c r="BN58" s="344"/>
      <c r="BO58" s="344"/>
      <c r="BP58" s="344"/>
      <c r="BQ58" s="344"/>
      <c r="BR58" s="344"/>
      <c r="BS58" s="344"/>
      <c r="BT58" s="344"/>
      <c r="BU58" s="344"/>
      <c r="BV58" s="344"/>
      <c r="BW58" s="344"/>
      <c r="BX58" s="344"/>
      <c r="BY58" s="344"/>
      <c r="BZ58" s="344"/>
      <c r="CA58" s="344"/>
      <c r="CB58" s="344"/>
      <c r="CC58" s="344"/>
      <c r="CD58" s="344"/>
      <c r="CE58" s="344"/>
      <c r="CF58" s="344"/>
      <c r="CG58" s="344"/>
      <c r="CH58" s="344"/>
      <c r="CI58" s="344"/>
      <c r="CJ58" s="344"/>
      <c r="CK58" s="344"/>
      <c r="CL58" s="344"/>
      <c r="CM58" s="344"/>
      <c r="CN58" s="344"/>
      <c r="CO58" s="344"/>
      <c r="CP58" s="344"/>
      <c r="CQ58" s="344"/>
      <c r="CR58" s="344"/>
      <c r="CS58" s="344"/>
      <c r="CT58" s="344"/>
      <c r="CU58" s="344"/>
      <c r="CV58" s="344"/>
      <c r="CW58" s="344"/>
      <c r="CX58" s="344"/>
      <c r="CY58" s="344"/>
      <c r="CZ58" s="344"/>
      <c r="DA58" s="344"/>
      <c r="DB58" s="344"/>
      <c r="DC58" s="344"/>
      <c r="DD58" s="344"/>
      <c r="DE58" s="344"/>
      <c r="DF58" s="344"/>
      <c r="DG58" s="344"/>
      <c r="DH58" s="344"/>
      <c r="DI58" s="344"/>
      <c r="DJ58" s="344"/>
      <c r="DK58" s="345"/>
      <c r="DL58" s="26"/>
      <c r="DM58" s="7"/>
    </row>
    <row r="59" spans="1:117" ht="14.25" customHeight="1">
      <c r="A59" s="12"/>
      <c r="B59" s="343"/>
      <c r="C59" s="344"/>
      <c r="D59" s="344"/>
      <c r="E59" s="344"/>
      <c r="F59" s="344"/>
      <c r="G59" s="344"/>
      <c r="H59" s="344"/>
      <c r="I59" s="344"/>
      <c r="J59" s="344"/>
      <c r="K59" s="344"/>
      <c r="L59" s="344"/>
      <c r="M59" s="344"/>
      <c r="N59" s="344"/>
      <c r="O59" s="344"/>
      <c r="P59" s="344"/>
      <c r="Q59" s="344"/>
      <c r="R59" s="344"/>
      <c r="S59" s="344"/>
      <c r="T59" s="344"/>
      <c r="U59" s="344"/>
      <c r="V59" s="344"/>
      <c r="W59" s="344"/>
      <c r="X59" s="344"/>
      <c r="Y59" s="344"/>
      <c r="Z59" s="344"/>
      <c r="AA59" s="344"/>
      <c r="AB59" s="344"/>
      <c r="AC59" s="344"/>
      <c r="AD59" s="344"/>
      <c r="AE59" s="344"/>
      <c r="AF59" s="344"/>
      <c r="AG59" s="344"/>
      <c r="AH59" s="344"/>
      <c r="AI59" s="344"/>
      <c r="AJ59" s="344"/>
      <c r="AK59" s="344"/>
      <c r="AL59" s="344"/>
      <c r="AM59" s="344"/>
      <c r="AN59" s="344"/>
      <c r="AO59" s="344"/>
      <c r="AP59" s="344"/>
      <c r="AQ59" s="344"/>
      <c r="AR59" s="344"/>
      <c r="AS59" s="344"/>
      <c r="AT59" s="344"/>
      <c r="AU59" s="344"/>
      <c r="AV59" s="344"/>
      <c r="AW59" s="344"/>
      <c r="AX59" s="344"/>
      <c r="AY59" s="344"/>
      <c r="AZ59" s="344"/>
      <c r="BA59" s="344"/>
      <c r="BB59" s="344"/>
      <c r="BC59" s="344"/>
      <c r="BD59" s="344"/>
      <c r="BE59" s="344"/>
      <c r="BF59" s="344"/>
      <c r="BG59" s="344"/>
      <c r="BH59" s="344"/>
      <c r="BI59" s="344"/>
      <c r="BJ59" s="344"/>
      <c r="BK59" s="344"/>
      <c r="BL59" s="344"/>
      <c r="BM59" s="344"/>
      <c r="BN59" s="344"/>
      <c r="BO59" s="344"/>
      <c r="BP59" s="344"/>
      <c r="BQ59" s="344"/>
      <c r="BR59" s="344"/>
      <c r="BS59" s="344"/>
      <c r="BT59" s="344"/>
      <c r="BU59" s="344"/>
      <c r="BV59" s="344"/>
      <c r="BW59" s="344"/>
      <c r="BX59" s="344"/>
      <c r="BY59" s="344"/>
      <c r="BZ59" s="344"/>
      <c r="CA59" s="344"/>
      <c r="CB59" s="344"/>
      <c r="CC59" s="344"/>
      <c r="CD59" s="344"/>
      <c r="CE59" s="344"/>
      <c r="CF59" s="344"/>
      <c r="CG59" s="344"/>
      <c r="CH59" s="344"/>
      <c r="CI59" s="344"/>
      <c r="CJ59" s="344"/>
      <c r="CK59" s="344"/>
      <c r="CL59" s="344"/>
      <c r="CM59" s="344"/>
      <c r="CN59" s="344"/>
      <c r="CO59" s="344"/>
      <c r="CP59" s="344"/>
      <c r="CQ59" s="344"/>
      <c r="CR59" s="344"/>
      <c r="CS59" s="344"/>
      <c r="CT59" s="344"/>
      <c r="CU59" s="344"/>
      <c r="CV59" s="344"/>
      <c r="CW59" s="344"/>
      <c r="CX59" s="344"/>
      <c r="CY59" s="344"/>
      <c r="CZ59" s="344"/>
      <c r="DA59" s="344"/>
      <c r="DB59" s="344"/>
      <c r="DC59" s="344"/>
      <c r="DD59" s="344"/>
      <c r="DE59" s="344"/>
      <c r="DF59" s="344"/>
      <c r="DG59" s="344"/>
      <c r="DH59" s="344"/>
      <c r="DI59" s="344"/>
      <c r="DJ59" s="344"/>
      <c r="DK59" s="345"/>
      <c r="DL59" s="26"/>
      <c r="DM59" s="7"/>
    </row>
    <row r="60" spans="1:117" ht="14.25" customHeight="1">
      <c r="A60" s="12"/>
      <c r="B60" s="343"/>
      <c r="C60" s="344"/>
      <c r="D60" s="344"/>
      <c r="E60" s="344"/>
      <c r="F60" s="344"/>
      <c r="G60" s="344"/>
      <c r="H60" s="344"/>
      <c r="I60" s="344"/>
      <c r="J60" s="344"/>
      <c r="K60" s="344"/>
      <c r="L60" s="344"/>
      <c r="M60" s="344"/>
      <c r="N60" s="344"/>
      <c r="O60" s="344"/>
      <c r="P60" s="344"/>
      <c r="Q60" s="344"/>
      <c r="R60" s="344"/>
      <c r="S60" s="344"/>
      <c r="T60" s="344"/>
      <c r="U60" s="344"/>
      <c r="V60" s="344"/>
      <c r="W60" s="344"/>
      <c r="X60" s="344"/>
      <c r="Y60" s="344"/>
      <c r="Z60" s="344"/>
      <c r="AA60" s="344"/>
      <c r="AB60" s="344"/>
      <c r="AC60" s="344"/>
      <c r="AD60" s="344"/>
      <c r="AE60" s="344"/>
      <c r="AF60" s="344"/>
      <c r="AG60" s="344"/>
      <c r="AH60" s="344"/>
      <c r="AI60" s="344"/>
      <c r="AJ60" s="344"/>
      <c r="AK60" s="344"/>
      <c r="AL60" s="344"/>
      <c r="AM60" s="344"/>
      <c r="AN60" s="344"/>
      <c r="AO60" s="344"/>
      <c r="AP60" s="344"/>
      <c r="AQ60" s="344"/>
      <c r="AR60" s="344"/>
      <c r="AS60" s="344"/>
      <c r="AT60" s="344"/>
      <c r="AU60" s="344"/>
      <c r="AV60" s="344"/>
      <c r="AW60" s="344"/>
      <c r="AX60" s="344"/>
      <c r="AY60" s="344"/>
      <c r="AZ60" s="344"/>
      <c r="BA60" s="344"/>
      <c r="BB60" s="344"/>
      <c r="BC60" s="344"/>
      <c r="BD60" s="344"/>
      <c r="BE60" s="344"/>
      <c r="BF60" s="344"/>
      <c r="BG60" s="344"/>
      <c r="BH60" s="344"/>
      <c r="BI60" s="344"/>
      <c r="BJ60" s="344"/>
      <c r="BK60" s="344"/>
      <c r="BL60" s="344"/>
      <c r="BM60" s="344"/>
      <c r="BN60" s="344"/>
      <c r="BO60" s="344"/>
      <c r="BP60" s="344"/>
      <c r="BQ60" s="344"/>
      <c r="BR60" s="344"/>
      <c r="BS60" s="344"/>
      <c r="BT60" s="344"/>
      <c r="BU60" s="344"/>
      <c r="BV60" s="344"/>
      <c r="BW60" s="344"/>
      <c r="BX60" s="344"/>
      <c r="BY60" s="344"/>
      <c r="BZ60" s="344"/>
      <c r="CA60" s="344"/>
      <c r="CB60" s="344"/>
      <c r="CC60" s="344"/>
      <c r="CD60" s="344"/>
      <c r="CE60" s="344"/>
      <c r="CF60" s="344"/>
      <c r="CG60" s="344"/>
      <c r="CH60" s="344"/>
      <c r="CI60" s="344"/>
      <c r="CJ60" s="344"/>
      <c r="CK60" s="344"/>
      <c r="CL60" s="344"/>
      <c r="CM60" s="344"/>
      <c r="CN60" s="344"/>
      <c r="CO60" s="344"/>
      <c r="CP60" s="344"/>
      <c r="CQ60" s="344"/>
      <c r="CR60" s="344"/>
      <c r="CS60" s="344"/>
      <c r="CT60" s="344"/>
      <c r="CU60" s="344"/>
      <c r="CV60" s="344"/>
      <c r="CW60" s="344"/>
      <c r="CX60" s="344"/>
      <c r="CY60" s="344"/>
      <c r="CZ60" s="344"/>
      <c r="DA60" s="344"/>
      <c r="DB60" s="344"/>
      <c r="DC60" s="344"/>
      <c r="DD60" s="344"/>
      <c r="DE60" s="344"/>
      <c r="DF60" s="344"/>
      <c r="DG60" s="344"/>
      <c r="DH60" s="344"/>
      <c r="DI60" s="344"/>
      <c r="DJ60" s="344"/>
      <c r="DK60" s="345"/>
      <c r="DL60" s="26"/>
      <c r="DM60" s="7"/>
    </row>
    <row r="61" spans="1:117" ht="14.25" customHeight="1">
      <c r="A61" s="12"/>
      <c r="B61" s="343"/>
      <c r="C61" s="344"/>
      <c r="D61" s="344"/>
      <c r="E61" s="344"/>
      <c r="F61" s="344"/>
      <c r="G61" s="344"/>
      <c r="H61" s="344"/>
      <c r="I61" s="344"/>
      <c r="J61" s="344"/>
      <c r="K61" s="344"/>
      <c r="L61" s="344"/>
      <c r="M61" s="344"/>
      <c r="N61" s="344"/>
      <c r="O61" s="344"/>
      <c r="P61" s="344"/>
      <c r="Q61" s="344"/>
      <c r="R61" s="344"/>
      <c r="S61" s="344"/>
      <c r="T61" s="344"/>
      <c r="U61" s="344"/>
      <c r="V61" s="344"/>
      <c r="W61" s="344"/>
      <c r="X61" s="344"/>
      <c r="Y61" s="344"/>
      <c r="Z61" s="344"/>
      <c r="AA61" s="344"/>
      <c r="AB61" s="344"/>
      <c r="AC61" s="344"/>
      <c r="AD61" s="344"/>
      <c r="AE61" s="344"/>
      <c r="AF61" s="344"/>
      <c r="AG61" s="344"/>
      <c r="AH61" s="344"/>
      <c r="AI61" s="344"/>
      <c r="AJ61" s="344"/>
      <c r="AK61" s="344"/>
      <c r="AL61" s="344"/>
      <c r="AM61" s="344"/>
      <c r="AN61" s="344"/>
      <c r="AO61" s="344"/>
      <c r="AP61" s="344"/>
      <c r="AQ61" s="344"/>
      <c r="AR61" s="344"/>
      <c r="AS61" s="344"/>
      <c r="AT61" s="344"/>
      <c r="AU61" s="344"/>
      <c r="AV61" s="344"/>
      <c r="AW61" s="344"/>
      <c r="AX61" s="344"/>
      <c r="AY61" s="344"/>
      <c r="AZ61" s="344"/>
      <c r="BA61" s="344"/>
      <c r="BB61" s="344"/>
      <c r="BC61" s="344"/>
      <c r="BD61" s="344"/>
      <c r="BE61" s="344"/>
      <c r="BF61" s="344"/>
      <c r="BG61" s="344"/>
      <c r="BH61" s="344"/>
      <c r="BI61" s="344"/>
      <c r="BJ61" s="344"/>
      <c r="BK61" s="344"/>
      <c r="BL61" s="344"/>
      <c r="BM61" s="344"/>
      <c r="BN61" s="344"/>
      <c r="BO61" s="344"/>
      <c r="BP61" s="344"/>
      <c r="BQ61" s="344"/>
      <c r="BR61" s="344"/>
      <c r="BS61" s="344"/>
      <c r="BT61" s="344"/>
      <c r="BU61" s="344"/>
      <c r="BV61" s="344"/>
      <c r="BW61" s="344"/>
      <c r="BX61" s="344"/>
      <c r="BY61" s="344"/>
      <c r="BZ61" s="344"/>
      <c r="CA61" s="344"/>
      <c r="CB61" s="344"/>
      <c r="CC61" s="344"/>
      <c r="CD61" s="344"/>
      <c r="CE61" s="344"/>
      <c r="CF61" s="344"/>
      <c r="CG61" s="344"/>
      <c r="CH61" s="344"/>
      <c r="CI61" s="344"/>
      <c r="CJ61" s="344"/>
      <c r="CK61" s="344"/>
      <c r="CL61" s="344"/>
      <c r="CM61" s="344"/>
      <c r="CN61" s="344"/>
      <c r="CO61" s="344"/>
      <c r="CP61" s="344"/>
      <c r="CQ61" s="344"/>
      <c r="CR61" s="344"/>
      <c r="CS61" s="344"/>
      <c r="CT61" s="344"/>
      <c r="CU61" s="344"/>
      <c r="CV61" s="344"/>
      <c r="CW61" s="344"/>
      <c r="CX61" s="344"/>
      <c r="CY61" s="344"/>
      <c r="CZ61" s="344"/>
      <c r="DA61" s="344"/>
      <c r="DB61" s="344"/>
      <c r="DC61" s="344"/>
      <c r="DD61" s="344"/>
      <c r="DE61" s="344"/>
      <c r="DF61" s="344"/>
      <c r="DG61" s="344"/>
      <c r="DH61" s="344"/>
      <c r="DI61" s="344"/>
      <c r="DJ61" s="344"/>
      <c r="DK61" s="345"/>
      <c r="DL61" s="26"/>
      <c r="DM61" s="7"/>
    </row>
    <row r="62" spans="1:117" ht="14.25" customHeight="1">
      <c r="A62" s="12"/>
      <c r="B62" s="343"/>
      <c r="C62" s="344"/>
      <c r="D62" s="344"/>
      <c r="E62" s="344"/>
      <c r="F62" s="344"/>
      <c r="G62" s="344"/>
      <c r="H62" s="344"/>
      <c r="I62" s="344"/>
      <c r="J62" s="344"/>
      <c r="K62" s="344"/>
      <c r="L62" s="344"/>
      <c r="M62" s="344"/>
      <c r="N62" s="344"/>
      <c r="O62" s="344"/>
      <c r="P62" s="344"/>
      <c r="Q62" s="344"/>
      <c r="R62" s="344"/>
      <c r="S62" s="344"/>
      <c r="T62" s="344"/>
      <c r="U62" s="344"/>
      <c r="V62" s="344"/>
      <c r="W62" s="344"/>
      <c r="X62" s="344"/>
      <c r="Y62" s="344"/>
      <c r="Z62" s="344"/>
      <c r="AA62" s="344"/>
      <c r="AB62" s="344"/>
      <c r="AC62" s="344"/>
      <c r="AD62" s="344"/>
      <c r="AE62" s="344"/>
      <c r="AF62" s="344"/>
      <c r="AG62" s="344"/>
      <c r="AH62" s="344"/>
      <c r="AI62" s="344"/>
      <c r="AJ62" s="344"/>
      <c r="AK62" s="344"/>
      <c r="AL62" s="344"/>
      <c r="AM62" s="344"/>
      <c r="AN62" s="344"/>
      <c r="AO62" s="344"/>
      <c r="AP62" s="344"/>
      <c r="AQ62" s="344"/>
      <c r="AR62" s="344"/>
      <c r="AS62" s="344"/>
      <c r="AT62" s="344"/>
      <c r="AU62" s="344"/>
      <c r="AV62" s="344"/>
      <c r="AW62" s="344"/>
      <c r="AX62" s="344"/>
      <c r="AY62" s="344"/>
      <c r="AZ62" s="344"/>
      <c r="BA62" s="344"/>
      <c r="BB62" s="344"/>
      <c r="BC62" s="344"/>
      <c r="BD62" s="344"/>
      <c r="BE62" s="344"/>
      <c r="BF62" s="344"/>
      <c r="BG62" s="344"/>
      <c r="BH62" s="344"/>
      <c r="BI62" s="344"/>
      <c r="BJ62" s="344"/>
      <c r="BK62" s="344"/>
      <c r="BL62" s="344"/>
      <c r="BM62" s="344"/>
      <c r="BN62" s="344"/>
      <c r="BO62" s="344"/>
      <c r="BP62" s="344"/>
      <c r="BQ62" s="344"/>
      <c r="BR62" s="344"/>
      <c r="BS62" s="344"/>
      <c r="BT62" s="344"/>
      <c r="BU62" s="344"/>
      <c r="BV62" s="344"/>
      <c r="BW62" s="344"/>
      <c r="BX62" s="344"/>
      <c r="BY62" s="344"/>
      <c r="BZ62" s="344"/>
      <c r="CA62" s="344"/>
      <c r="CB62" s="344"/>
      <c r="CC62" s="344"/>
      <c r="CD62" s="344"/>
      <c r="CE62" s="344"/>
      <c r="CF62" s="344"/>
      <c r="CG62" s="344"/>
      <c r="CH62" s="344"/>
      <c r="CI62" s="344"/>
      <c r="CJ62" s="344"/>
      <c r="CK62" s="344"/>
      <c r="CL62" s="344"/>
      <c r="CM62" s="344"/>
      <c r="CN62" s="344"/>
      <c r="CO62" s="344"/>
      <c r="CP62" s="344"/>
      <c r="CQ62" s="344"/>
      <c r="CR62" s="344"/>
      <c r="CS62" s="344"/>
      <c r="CT62" s="344"/>
      <c r="CU62" s="344"/>
      <c r="CV62" s="344"/>
      <c r="CW62" s="344"/>
      <c r="CX62" s="344"/>
      <c r="CY62" s="344"/>
      <c r="CZ62" s="344"/>
      <c r="DA62" s="344"/>
      <c r="DB62" s="344"/>
      <c r="DC62" s="344"/>
      <c r="DD62" s="344"/>
      <c r="DE62" s="344"/>
      <c r="DF62" s="344"/>
      <c r="DG62" s="344"/>
      <c r="DH62" s="344"/>
      <c r="DI62" s="344"/>
      <c r="DJ62" s="344"/>
      <c r="DK62" s="345"/>
      <c r="DL62" s="26"/>
      <c r="DM62" s="7"/>
    </row>
    <row r="63" spans="1:117" ht="15" customHeight="1">
      <c r="A63" s="12"/>
      <c r="B63" s="343"/>
      <c r="C63" s="344"/>
      <c r="D63" s="344"/>
      <c r="E63" s="344"/>
      <c r="F63" s="344"/>
      <c r="G63" s="344"/>
      <c r="H63" s="344"/>
      <c r="I63" s="344"/>
      <c r="J63" s="344"/>
      <c r="K63" s="344"/>
      <c r="L63" s="344"/>
      <c r="M63" s="344"/>
      <c r="N63" s="344"/>
      <c r="O63" s="344"/>
      <c r="P63" s="344"/>
      <c r="Q63" s="344"/>
      <c r="R63" s="344"/>
      <c r="S63" s="344"/>
      <c r="T63" s="344"/>
      <c r="U63" s="344"/>
      <c r="V63" s="344"/>
      <c r="W63" s="344"/>
      <c r="X63" s="344"/>
      <c r="Y63" s="344"/>
      <c r="Z63" s="344"/>
      <c r="AA63" s="344"/>
      <c r="AB63" s="344"/>
      <c r="AC63" s="344"/>
      <c r="AD63" s="344"/>
      <c r="AE63" s="344"/>
      <c r="AF63" s="344"/>
      <c r="AG63" s="344"/>
      <c r="AH63" s="344"/>
      <c r="AI63" s="344"/>
      <c r="AJ63" s="344"/>
      <c r="AK63" s="344"/>
      <c r="AL63" s="344"/>
      <c r="AM63" s="344"/>
      <c r="AN63" s="344"/>
      <c r="AO63" s="344"/>
      <c r="AP63" s="344"/>
      <c r="AQ63" s="344"/>
      <c r="AR63" s="344"/>
      <c r="AS63" s="344"/>
      <c r="AT63" s="344"/>
      <c r="AU63" s="344"/>
      <c r="AV63" s="344"/>
      <c r="AW63" s="344"/>
      <c r="AX63" s="344"/>
      <c r="AY63" s="344"/>
      <c r="AZ63" s="344"/>
      <c r="BA63" s="344"/>
      <c r="BB63" s="344"/>
      <c r="BC63" s="344"/>
      <c r="BD63" s="344"/>
      <c r="BE63" s="344"/>
      <c r="BF63" s="344"/>
      <c r="BG63" s="344"/>
      <c r="BH63" s="344"/>
      <c r="BI63" s="344"/>
      <c r="BJ63" s="344"/>
      <c r="BK63" s="344"/>
      <c r="BL63" s="344"/>
      <c r="BM63" s="344"/>
      <c r="BN63" s="344"/>
      <c r="BO63" s="344"/>
      <c r="BP63" s="344"/>
      <c r="BQ63" s="344"/>
      <c r="BR63" s="344"/>
      <c r="BS63" s="344"/>
      <c r="BT63" s="344"/>
      <c r="BU63" s="344"/>
      <c r="BV63" s="344"/>
      <c r="BW63" s="344"/>
      <c r="BX63" s="344"/>
      <c r="BY63" s="344"/>
      <c r="BZ63" s="344"/>
      <c r="CA63" s="344"/>
      <c r="CB63" s="344"/>
      <c r="CC63" s="344"/>
      <c r="CD63" s="344"/>
      <c r="CE63" s="344"/>
      <c r="CF63" s="344"/>
      <c r="CG63" s="344"/>
      <c r="CH63" s="344"/>
      <c r="CI63" s="344"/>
      <c r="CJ63" s="344"/>
      <c r="CK63" s="344"/>
      <c r="CL63" s="344"/>
      <c r="CM63" s="344"/>
      <c r="CN63" s="344"/>
      <c r="CO63" s="344"/>
      <c r="CP63" s="344"/>
      <c r="CQ63" s="344"/>
      <c r="CR63" s="344"/>
      <c r="CS63" s="344"/>
      <c r="CT63" s="344"/>
      <c r="CU63" s="344"/>
      <c r="CV63" s="344"/>
      <c r="CW63" s="344"/>
      <c r="CX63" s="344"/>
      <c r="CY63" s="344"/>
      <c r="CZ63" s="344"/>
      <c r="DA63" s="344"/>
      <c r="DB63" s="344"/>
      <c r="DC63" s="344"/>
      <c r="DD63" s="344"/>
      <c r="DE63" s="344"/>
      <c r="DF63" s="344"/>
      <c r="DG63" s="344"/>
      <c r="DH63" s="344"/>
      <c r="DI63" s="344"/>
      <c r="DJ63" s="344"/>
      <c r="DK63" s="345"/>
      <c r="DL63" s="26"/>
      <c r="DM63" s="7"/>
    </row>
    <row r="64" spans="1:117" ht="15" customHeight="1">
      <c r="A64" s="12"/>
      <c r="B64" s="343"/>
      <c r="C64" s="344"/>
      <c r="D64" s="344"/>
      <c r="E64" s="344"/>
      <c r="F64" s="344"/>
      <c r="G64" s="344"/>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344"/>
      <c r="AO64" s="344"/>
      <c r="AP64" s="344"/>
      <c r="AQ64" s="344"/>
      <c r="AR64" s="344"/>
      <c r="AS64" s="344"/>
      <c r="AT64" s="344"/>
      <c r="AU64" s="344"/>
      <c r="AV64" s="344"/>
      <c r="AW64" s="344"/>
      <c r="AX64" s="344"/>
      <c r="AY64" s="344"/>
      <c r="AZ64" s="344"/>
      <c r="BA64" s="344"/>
      <c r="BB64" s="344"/>
      <c r="BC64" s="344"/>
      <c r="BD64" s="344"/>
      <c r="BE64" s="344"/>
      <c r="BF64" s="344"/>
      <c r="BG64" s="344"/>
      <c r="BH64" s="344"/>
      <c r="BI64" s="344"/>
      <c r="BJ64" s="344"/>
      <c r="BK64" s="344"/>
      <c r="BL64" s="344"/>
      <c r="BM64" s="344"/>
      <c r="BN64" s="344"/>
      <c r="BO64" s="344"/>
      <c r="BP64" s="344"/>
      <c r="BQ64" s="344"/>
      <c r="BR64" s="344"/>
      <c r="BS64" s="344"/>
      <c r="BT64" s="344"/>
      <c r="BU64" s="344"/>
      <c r="BV64" s="344"/>
      <c r="BW64" s="344"/>
      <c r="BX64" s="344"/>
      <c r="BY64" s="344"/>
      <c r="BZ64" s="344"/>
      <c r="CA64" s="344"/>
      <c r="CB64" s="344"/>
      <c r="CC64" s="344"/>
      <c r="CD64" s="344"/>
      <c r="CE64" s="344"/>
      <c r="CF64" s="344"/>
      <c r="CG64" s="344"/>
      <c r="CH64" s="344"/>
      <c r="CI64" s="344"/>
      <c r="CJ64" s="344"/>
      <c r="CK64" s="344"/>
      <c r="CL64" s="344"/>
      <c r="CM64" s="344"/>
      <c r="CN64" s="344"/>
      <c r="CO64" s="344"/>
      <c r="CP64" s="344"/>
      <c r="CQ64" s="344"/>
      <c r="CR64" s="344"/>
      <c r="CS64" s="344"/>
      <c r="CT64" s="344"/>
      <c r="CU64" s="344"/>
      <c r="CV64" s="344"/>
      <c r="CW64" s="344"/>
      <c r="CX64" s="344"/>
      <c r="CY64" s="344"/>
      <c r="CZ64" s="344"/>
      <c r="DA64" s="344"/>
      <c r="DB64" s="344"/>
      <c r="DC64" s="344"/>
      <c r="DD64" s="344"/>
      <c r="DE64" s="344"/>
      <c r="DF64" s="344"/>
      <c r="DG64" s="344"/>
      <c r="DH64" s="344"/>
      <c r="DI64" s="344"/>
      <c r="DJ64" s="344"/>
      <c r="DK64" s="345"/>
      <c r="DL64" s="26"/>
      <c r="DM64" s="7"/>
    </row>
    <row r="65" spans="1:117" ht="14.25" customHeight="1">
      <c r="A65" s="12"/>
      <c r="B65" s="343"/>
      <c r="C65" s="344"/>
      <c r="D65" s="344"/>
      <c r="E65" s="344"/>
      <c r="F65" s="344"/>
      <c r="G65" s="344"/>
      <c r="H65" s="344"/>
      <c r="I65" s="344"/>
      <c r="J65" s="344"/>
      <c r="K65" s="344"/>
      <c r="L65" s="344"/>
      <c r="M65" s="344"/>
      <c r="N65" s="344"/>
      <c r="O65" s="344"/>
      <c r="P65" s="344"/>
      <c r="Q65" s="344"/>
      <c r="R65" s="344"/>
      <c r="S65" s="344"/>
      <c r="T65" s="344"/>
      <c r="U65" s="344"/>
      <c r="V65" s="344"/>
      <c r="W65" s="344"/>
      <c r="X65" s="344"/>
      <c r="Y65" s="344"/>
      <c r="Z65" s="344"/>
      <c r="AA65" s="344"/>
      <c r="AB65" s="344"/>
      <c r="AC65" s="344"/>
      <c r="AD65" s="344"/>
      <c r="AE65" s="344"/>
      <c r="AF65" s="344"/>
      <c r="AG65" s="344"/>
      <c r="AH65" s="344"/>
      <c r="AI65" s="344"/>
      <c r="AJ65" s="344"/>
      <c r="AK65" s="344"/>
      <c r="AL65" s="344"/>
      <c r="AM65" s="344"/>
      <c r="AN65" s="344"/>
      <c r="AO65" s="344"/>
      <c r="AP65" s="344"/>
      <c r="AQ65" s="344"/>
      <c r="AR65" s="344"/>
      <c r="AS65" s="344"/>
      <c r="AT65" s="344"/>
      <c r="AU65" s="344"/>
      <c r="AV65" s="344"/>
      <c r="AW65" s="344"/>
      <c r="AX65" s="344"/>
      <c r="AY65" s="344"/>
      <c r="AZ65" s="344"/>
      <c r="BA65" s="344"/>
      <c r="BB65" s="344"/>
      <c r="BC65" s="344"/>
      <c r="BD65" s="344"/>
      <c r="BE65" s="344"/>
      <c r="BF65" s="344"/>
      <c r="BG65" s="344"/>
      <c r="BH65" s="344"/>
      <c r="BI65" s="344"/>
      <c r="BJ65" s="344"/>
      <c r="BK65" s="344"/>
      <c r="BL65" s="344"/>
      <c r="BM65" s="344"/>
      <c r="BN65" s="344"/>
      <c r="BO65" s="344"/>
      <c r="BP65" s="344"/>
      <c r="BQ65" s="344"/>
      <c r="BR65" s="344"/>
      <c r="BS65" s="344"/>
      <c r="BT65" s="344"/>
      <c r="BU65" s="344"/>
      <c r="BV65" s="344"/>
      <c r="BW65" s="344"/>
      <c r="BX65" s="344"/>
      <c r="BY65" s="344"/>
      <c r="BZ65" s="344"/>
      <c r="CA65" s="344"/>
      <c r="CB65" s="344"/>
      <c r="CC65" s="344"/>
      <c r="CD65" s="344"/>
      <c r="CE65" s="344"/>
      <c r="CF65" s="344"/>
      <c r="CG65" s="344"/>
      <c r="CH65" s="344"/>
      <c r="CI65" s="344"/>
      <c r="CJ65" s="344"/>
      <c r="CK65" s="344"/>
      <c r="CL65" s="344"/>
      <c r="CM65" s="344"/>
      <c r="CN65" s="344"/>
      <c r="CO65" s="344"/>
      <c r="CP65" s="344"/>
      <c r="CQ65" s="344"/>
      <c r="CR65" s="344"/>
      <c r="CS65" s="344"/>
      <c r="CT65" s="344"/>
      <c r="CU65" s="344"/>
      <c r="CV65" s="344"/>
      <c r="CW65" s="344"/>
      <c r="CX65" s="344"/>
      <c r="CY65" s="344"/>
      <c r="CZ65" s="344"/>
      <c r="DA65" s="344"/>
      <c r="DB65" s="344"/>
      <c r="DC65" s="344"/>
      <c r="DD65" s="344"/>
      <c r="DE65" s="344"/>
      <c r="DF65" s="344"/>
      <c r="DG65" s="344"/>
      <c r="DH65" s="344"/>
      <c r="DI65" s="344"/>
      <c r="DJ65" s="344"/>
      <c r="DK65" s="345"/>
      <c r="DL65" s="26"/>
      <c r="DM65" s="7"/>
    </row>
    <row r="66" spans="1:117" ht="14.25" customHeight="1">
      <c r="A66" s="12"/>
      <c r="B66" s="343"/>
      <c r="C66" s="344"/>
      <c r="D66" s="344"/>
      <c r="E66" s="344"/>
      <c r="F66" s="344"/>
      <c r="G66" s="344"/>
      <c r="H66" s="344"/>
      <c r="I66" s="344"/>
      <c r="J66" s="344"/>
      <c r="K66" s="344"/>
      <c r="L66" s="344"/>
      <c r="M66" s="344"/>
      <c r="N66" s="344"/>
      <c r="O66" s="344"/>
      <c r="P66" s="344"/>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344"/>
      <c r="AN66" s="344"/>
      <c r="AO66" s="344"/>
      <c r="AP66" s="344"/>
      <c r="AQ66" s="344"/>
      <c r="AR66" s="344"/>
      <c r="AS66" s="344"/>
      <c r="AT66" s="344"/>
      <c r="AU66" s="344"/>
      <c r="AV66" s="344"/>
      <c r="AW66" s="344"/>
      <c r="AX66" s="344"/>
      <c r="AY66" s="344"/>
      <c r="AZ66" s="344"/>
      <c r="BA66" s="344"/>
      <c r="BB66" s="344"/>
      <c r="BC66" s="344"/>
      <c r="BD66" s="344"/>
      <c r="BE66" s="344"/>
      <c r="BF66" s="344"/>
      <c r="BG66" s="344"/>
      <c r="BH66" s="344"/>
      <c r="BI66" s="344"/>
      <c r="BJ66" s="344"/>
      <c r="BK66" s="344"/>
      <c r="BL66" s="344"/>
      <c r="BM66" s="344"/>
      <c r="BN66" s="344"/>
      <c r="BO66" s="344"/>
      <c r="BP66" s="344"/>
      <c r="BQ66" s="344"/>
      <c r="BR66" s="344"/>
      <c r="BS66" s="344"/>
      <c r="BT66" s="344"/>
      <c r="BU66" s="344"/>
      <c r="BV66" s="344"/>
      <c r="BW66" s="344"/>
      <c r="BX66" s="344"/>
      <c r="BY66" s="344"/>
      <c r="BZ66" s="344"/>
      <c r="CA66" s="344"/>
      <c r="CB66" s="344"/>
      <c r="CC66" s="344"/>
      <c r="CD66" s="344"/>
      <c r="CE66" s="344"/>
      <c r="CF66" s="344"/>
      <c r="CG66" s="344"/>
      <c r="CH66" s="344"/>
      <c r="CI66" s="344"/>
      <c r="CJ66" s="344"/>
      <c r="CK66" s="344"/>
      <c r="CL66" s="344"/>
      <c r="CM66" s="344"/>
      <c r="CN66" s="344"/>
      <c r="CO66" s="344"/>
      <c r="CP66" s="344"/>
      <c r="CQ66" s="344"/>
      <c r="CR66" s="344"/>
      <c r="CS66" s="344"/>
      <c r="CT66" s="344"/>
      <c r="CU66" s="344"/>
      <c r="CV66" s="344"/>
      <c r="CW66" s="344"/>
      <c r="CX66" s="344"/>
      <c r="CY66" s="344"/>
      <c r="CZ66" s="344"/>
      <c r="DA66" s="344"/>
      <c r="DB66" s="344"/>
      <c r="DC66" s="344"/>
      <c r="DD66" s="344"/>
      <c r="DE66" s="344"/>
      <c r="DF66" s="344"/>
      <c r="DG66" s="344"/>
      <c r="DH66" s="344"/>
      <c r="DI66" s="344"/>
      <c r="DJ66" s="344"/>
      <c r="DK66" s="345"/>
      <c r="DL66" s="26"/>
      <c r="DM66" s="7"/>
    </row>
    <row r="67" spans="1:117" ht="14.25" customHeight="1">
      <c r="A67" s="12"/>
      <c r="B67" s="343"/>
      <c r="C67" s="344"/>
      <c r="D67" s="344"/>
      <c r="E67" s="344"/>
      <c r="F67" s="344"/>
      <c r="G67" s="344"/>
      <c r="H67" s="344"/>
      <c r="I67" s="344"/>
      <c r="J67" s="344"/>
      <c r="K67" s="344"/>
      <c r="L67" s="344"/>
      <c r="M67" s="344"/>
      <c r="N67" s="344"/>
      <c r="O67" s="344"/>
      <c r="P67" s="344"/>
      <c r="Q67" s="344"/>
      <c r="R67" s="344"/>
      <c r="S67" s="344"/>
      <c r="T67" s="344"/>
      <c r="U67" s="344"/>
      <c r="V67" s="344"/>
      <c r="W67" s="344"/>
      <c r="X67" s="344"/>
      <c r="Y67" s="344"/>
      <c r="Z67" s="344"/>
      <c r="AA67" s="344"/>
      <c r="AB67" s="344"/>
      <c r="AC67" s="344"/>
      <c r="AD67" s="344"/>
      <c r="AE67" s="344"/>
      <c r="AF67" s="344"/>
      <c r="AG67" s="344"/>
      <c r="AH67" s="344"/>
      <c r="AI67" s="344"/>
      <c r="AJ67" s="344"/>
      <c r="AK67" s="344"/>
      <c r="AL67" s="344"/>
      <c r="AM67" s="344"/>
      <c r="AN67" s="344"/>
      <c r="AO67" s="344"/>
      <c r="AP67" s="344"/>
      <c r="AQ67" s="344"/>
      <c r="AR67" s="344"/>
      <c r="AS67" s="344"/>
      <c r="AT67" s="344"/>
      <c r="AU67" s="344"/>
      <c r="AV67" s="344"/>
      <c r="AW67" s="344"/>
      <c r="AX67" s="344"/>
      <c r="AY67" s="344"/>
      <c r="AZ67" s="344"/>
      <c r="BA67" s="344"/>
      <c r="BB67" s="344"/>
      <c r="BC67" s="344"/>
      <c r="BD67" s="344"/>
      <c r="BE67" s="344"/>
      <c r="BF67" s="344"/>
      <c r="BG67" s="344"/>
      <c r="BH67" s="344"/>
      <c r="BI67" s="344"/>
      <c r="BJ67" s="344"/>
      <c r="BK67" s="344"/>
      <c r="BL67" s="344"/>
      <c r="BM67" s="344"/>
      <c r="BN67" s="344"/>
      <c r="BO67" s="344"/>
      <c r="BP67" s="344"/>
      <c r="BQ67" s="344"/>
      <c r="BR67" s="344"/>
      <c r="BS67" s="344"/>
      <c r="BT67" s="344"/>
      <c r="BU67" s="344"/>
      <c r="BV67" s="344"/>
      <c r="BW67" s="344"/>
      <c r="BX67" s="344"/>
      <c r="BY67" s="344"/>
      <c r="BZ67" s="344"/>
      <c r="CA67" s="344"/>
      <c r="CB67" s="344"/>
      <c r="CC67" s="344"/>
      <c r="CD67" s="344"/>
      <c r="CE67" s="344"/>
      <c r="CF67" s="344"/>
      <c r="CG67" s="344"/>
      <c r="CH67" s="344"/>
      <c r="CI67" s="344"/>
      <c r="CJ67" s="344"/>
      <c r="CK67" s="344"/>
      <c r="CL67" s="344"/>
      <c r="CM67" s="344"/>
      <c r="CN67" s="344"/>
      <c r="CO67" s="344"/>
      <c r="CP67" s="344"/>
      <c r="CQ67" s="344"/>
      <c r="CR67" s="344"/>
      <c r="CS67" s="344"/>
      <c r="CT67" s="344"/>
      <c r="CU67" s="344"/>
      <c r="CV67" s="344"/>
      <c r="CW67" s="344"/>
      <c r="CX67" s="344"/>
      <c r="CY67" s="344"/>
      <c r="CZ67" s="344"/>
      <c r="DA67" s="344"/>
      <c r="DB67" s="344"/>
      <c r="DC67" s="344"/>
      <c r="DD67" s="344"/>
      <c r="DE67" s="344"/>
      <c r="DF67" s="344"/>
      <c r="DG67" s="344"/>
      <c r="DH67" s="344"/>
      <c r="DI67" s="344"/>
      <c r="DJ67" s="344"/>
      <c r="DK67" s="345"/>
      <c r="DL67" s="26"/>
      <c r="DM67" s="7"/>
    </row>
    <row r="68" spans="1:117" ht="14.25" customHeight="1">
      <c r="A68" s="12"/>
      <c r="B68" s="343"/>
      <c r="C68" s="344"/>
      <c r="D68" s="344"/>
      <c r="E68" s="344"/>
      <c r="F68" s="344"/>
      <c r="G68" s="344"/>
      <c r="H68" s="344"/>
      <c r="I68" s="344"/>
      <c r="J68" s="344"/>
      <c r="K68" s="344"/>
      <c r="L68" s="344"/>
      <c r="M68" s="344"/>
      <c r="N68" s="344"/>
      <c r="O68" s="344"/>
      <c r="P68" s="344"/>
      <c r="Q68" s="344"/>
      <c r="R68" s="344"/>
      <c r="S68" s="344"/>
      <c r="T68" s="344"/>
      <c r="U68" s="344"/>
      <c r="V68" s="344"/>
      <c r="W68" s="344"/>
      <c r="X68" s="344"/>
      <c r="Y68" s="344"/>
      <c r="Z68" s="344"/>
      <c r="AA68" s="344"/>
      <c r="AB68" s="344"/>
      <c r="AC68" s="344"/>
      <c r="AD68" s="344"/>
      <c r="AE68" s="344"/>
      <c r="AF68" s="344"/>
      <c r="AG68" s="344"/>
      <c r="AH68" s="344"/>
      <c r="AI68" s="344"/>
      <c r="AJ68" s="344"/>
      <c r="AK68" s="344"/>
      <c r="AL68" s="344"/>
      <c r="AM68" s="344"/>
      <c r="AN68" s="344"/>
      <c r="AO68" s="344"/>
      <c r="AP68" s="344"/>
      <c r="AQ68" s="344"/>
      <c r="AR68" s="344"/>
      <c r="AS68" s="344"/>
      <c r="AT68" s="344"/>
      <c r="AU68" s="344"/>
      <c r="AV68" s="344"/>
      <c r="AW68" s="344"/>
      <c r="AX68" s="344"/>
      <c r="AY68" s="344"/>
      <c r="AZ68" s="344"/>
      <c r="BA68" s="344"/>
      <c r="BB68" s="344"/>
      <c r="BC68" s="344"/>
      <c r="BD68" s="344"/>
      <c r="BE68" s="344"/>
      <c r="BF68" s="344"/>
      <c r="BG68" s="344"/>
      <c r="BH68" s="344"/>
      <c r="BI68" s="344"/>
      <c r="BJ68" s="344"/>
      <c r="BK68" s="344"/>
      <c r="BL68" s="344"/>
      <c r="BM68" s="344"/>
      <c r="BN68" s="344"/>
      <c r="BO68" s="344"/>
      <c r="BP68" s="344"/>
      <c r="BQ68" s="344"/>
      <c r="BR68" s="344"/>
      <c r="BS68" s="344"/>
      <c r="BT68" s="344"/>
      <c r="BU68" s="344"/>
      <c r="BV68" s="344"/>
      <c r="BW68" s="344"/>
      <c r="BX68" s="344"/>
      <c r="BY68" s="344"/>
      <c r="BZ68" s="344"/>
      <c r="CA68" s="344"/>
      <c r="CB68" s="344"/>
      <c r="CC68" s="344"/>
      <c r="CD68" s="344"/>
      <c r="CE68" s="344"/>
      <c r="CF68" s="344"/>
      <c r="CG68" s="344"/>
      <c r="CH68" s="344"/>
      <c r="CI68" s="344"/>
      <c r="CJ68" s="344"/>
      <c r="CK68" s="344"/>
      <c r="CL68" s="344"/>
      <c r="CM68" s="344"/>
      <c r="CN68" s="344"/>
      <c r="CO68" s="344"/>
      <c r="CP68" s="344"/>
      <c r="CQ68" s="344"/>
      <c r="CR68" s="344"/>
      <c r="CS68" s="344"/>
      <c r="CT68" s="344"/>
      <c r="CU68" s="344"/>
      <c r="CV68" s="344"/>
      <c r="CW68" s="344"/>
      <c r="CX68" s="344"/>
      <c r="CY68" s="344"/>
      <c r="CZ68" s="344"/>
      <c r="DA68" s="344"/>
      <c r="DB68" s="344"/>
      <c r="DC68" s="344"/>
      <c r="DD68" s="344"/>
      <c r="DE68" s="344"/>
      <c r="DF68" s="344"/>
      <c r="DG68" s="344"/>
      <c r="DH68" s="344"/>
      <c r="DI68" s="344"/>
      <c r="DJ68" s="344"/>
      <c r="DK68" s="345"/>
      <c r="DL68" s="26"/>
      <c r="DM68" s="7"/>
    </row>
    <row r="69" spans="1:117" ht="14.25" customHeight="1">
      <c r="A69" s="12"/>
      <c r="B69" s="343"/>
      <c r="C69" s="344"/>
      <c r="D69" s="344"/>
      <c r="E69" s="344"/>
      <c r="F69" s="344"/>
      <c r="G69" s="344"/>
      <c r="H69" s="344"/>
      <c r="I69" s="344"/>
      <c r="J69" s="344"/>
      <c r="K69" s="344"/>
      <c r="L69" s="344"/>
      <c r="M69" s="344"/>
      <c r="N69" s="344"/>
      <c r="O69" s="344"/>
      <c r="P69" s="344"/>
      <c r="Q69" s="344"/>
      <c r="R69" s="344"/>
      <c r="S69" s="344"/>
      <c r="T69" s="344"/>
      <c r="U69" s="344"/>
      <c r="V69" s="344"/>
      <c r="W69" s="344"/>
      <c r="X69" s="344"/>
      <c r="Y69" s="344"/>
      <c r="Z69" s="344"/>
      <c r="AA69" s="344"/>
      <c r="AB69" s="344"/>
      <c r="AC69" s="344"/>
      <c r="AD69" s="344"/>
      <c r="AE69" s="344"/>
      <c r="AF69" s="344"/>
      <c r="AG69" s="344"/>
      <c r="AH69" s="344"/>
      <c r="AI69" s="344"/>
      <c r="AJ69" s="344"/>
      <c r="AK69" s="344"/>
      <c r="AL69" s="344"/>
      <c r="AM69" s="344"/>
      <c r="AN69" s="344"/>
      <c r="AO69" s="344"/>
      <c r="AP69" s="344"/>
      <c r="AQ69" s="344"/>
      <c r="AR69" s="344"/>
      <c r="AS69" s="344"/>
      <c r="AT69" s="344"/>
      <c r="AU69" s="344"/>
      <c r="AV69" s="344"/>
      <c r="AW69" s="344"/>
      <c r="AX69" s="344"/>
      <c r="AY69" s="344"/>
      <c r="AZ69" s="344"/>
      <c r="BA69" s="344"/>
      <c r="BB69" s="344"/>
      <c r="BC69" s="344"/>
      <c r="BD69" s="344"/>
      <c r="BE69" s="344"/>
      <c r="BF69" s="344"/>
      <c r="BG69" s="344"/>
      <c r="BH69" s="344"/>
      <c r="BI69" s="344"/>
      <c r="BJ69" s="344"/>
      <c r="BK69" s="344"/>
      <c r="BL69" s="344"/>
      <c r="BM69" s="344"/>
      <c r="BN69" s="344"/>
      <c r="BO69" s="344"/>
      <c r="BP69" s="344"/>
      <c r="BQ69" s="344"/>
      <c r="BR69" s="344"/>
      <c r="BS69" s="344"/>
      <c r="BT69" s="344"/>
      <c r="BU69" s="344"/>
      <c r="BV69" s="344"/>
      <c r="BW69" s="344"/>
      <c r="BX69" s="344"/>
      <c r="BY69" s="344"/>
      <c r="BZ69" s="344"/>
      <c r="CA69" s="344"/>
      <c r="CB69" s="344"/>
      <c r="CC69" s="344"/>
      <c r="CD69" s="344"/>
      <c r="CE69" s="344"/>
      <c r="CF69" s="344"/>
      <c r="CG69" s="344"/>
      <c r="CH69" s="344"/>
      <c r="CI69" s="344"/>
      <c r="CJ69" s="344"/>
      <c r="CK69" s="344"/>
      <c r="CL69" s="344"/>
      <c r="CM69" s="344"/>
      <c r="CN69" s="344"/>
      <c r="CO69" s="344"/>
      <c r="CP69" s="344"/>
      <c r="CQ69" s="344"/>
      <c r="CR69" s="344"/>
      <c r="CS69" s="344"/>
      <c r="CT69" s="344"/>
      <c r="CU69" s="344"/>
      <c r="CV69" s="344"/>
      <c r="CW69" s="344"/>
      <c r="CX69" s="344"/>
      <c r="CY69" s="344"/>
      <c r="CZ69" s="344"/>
      <c r="DA69" s="344"/>
      <c r="DB69" s="344"/>
      <c r="DC69" s="344"/>
      <c r="DD69" s="344"/>
      <c r="DE69" s="344"/>
      <c r="DF69" s="344"/>
      <c r="DG69" s="344"/>
      <c r="DH69" s="344"/>
      <c r="DI69" s="344"/>
      <c r="DJ69" s="344"/>
      <c r="DK69" s="345"/>
      <c r="DL69" s="26"/>
      <c r="DM69" s="7"/>
    </row>
    <row r="70" spans="1:117" ht="14.25" customHeight="1">
      <c r="A70" s="12"/>
      <c r="B70" s="343"/>
      <c r="C70" s="344"/>
      <c r="D70" s="344"/>
      <c r="E70" s="344"/>
      <c r="F70" s="344"/>
      <c r="G70" s="344"/>
      <c r="H70" s="344"/>
      <c r="I70" s="344"/>
      <c r="J70" s="344"/>
      <c r="K70" s="344"/>
      <c r="L70" s="344"/>
      <c r="M70" s="344"/>
      <c r="N70" s="344"/>
      <c r="O70" s="344"/>
      <c r="P70" s="344"/>
      <c r="Q70" s="344"/>
      <c r="R70" s="344"/>
      <c r="S70" s="344"/>
      <c r="T70" s="344"/>
      <c r="U70" s="344"/>
      <c r="V70" s="344"/>
      <c r="W70" s="344"/>
      <c r="X70" s="344"/>
      <c r="Y70" s="344"/>
      <c r="Z70" s="344"/>
      <c r="AA70" s="344"/>
      <c r="AB70" s="344"/>
      <c r="AC70" s="344"/>
      <c r="AD70" s="344"/>
      <c r="AE70" s="344"/>
      <c r="AF70" s="344"/>
      <c r="AG70" s="344"/>
      <c r="AH70" s="344"/>
      <c r="AI70" s="344"/>
      <c r="AJ70" s="344"/>
      <c r="AK70" s="344"/>
      <c r="AL70" s="344"/>
      <c r="AM70" s="344"/>
      <c r="AN70" s="344"/>
      <c r="AO70" s="344"/>
      <c r="AP70" s="344"/>
      <c r="AQ70" s="344"/>
      <c r="AR70" s="344"/>
      <c r="AS70" s="344"/>
      <c r="AT70" s="344"/>
      <c r="AU70" s="344"/>
      <c r="AV70" s="344"/>
      <c r="AW70" s="344"/>
      <c r="AX70" s="344"/>
      <c r="AY70" s="344"/>
      <c r="AZ70" s="344"/>
      <c r="BA70" s="344"/>
      <c r="BB70" s="344"/>
      <c r="BC70" s="344"/>
      <c r="BD70" s="344"/>
      <c r="BE70" s="344"/>
      <c r="BF70" s="344"/>
      <c r="BG70" s="344"/>
      <c r="BH70" s="344"/>
      <c r="BI70" s="344"/>
      <c r="BJ70" s="344"/>
      <c r="BK70" s="344"/>
      <c r="BL70" s="344"/>
      <c r="BM70" s="344"/>
      <c r="BN70" s="344"/>
      <c r="BO70" s="344"/>
      <c r="BP70" s="344"/>
      <c r="BQ70" s="344"/>
      <c r="BR70" s="344"/>
      <c r="BS70" s="344"/>
      <c r="BT70" s="344"/>
      <c r="BU70" s="344"/>
      <c r="BV70" s="344"/>
      <c r="BW70" s="344"/>
      <c r="BX70" s="344"/>
      <c r="BY70" s="344"/>
      <c r="BZ70" s="344"/>
      <c r="CA70" s="344"/>
      <c r="CB70" s="344"/>
      <c r="CC70" s="344"/>
      <c r="CD70" s="344"/>
      <c r="CE70" s="344"/>
      <c r="CF70" s="344"/>
      <c r="CG70" s="344"/>
      <c r="CH70" s="344"/>
      <c r="CI70" s="344"/>
      <c r="CJ70" s="344"/>
      <c r="CK70" s="344"/>
      <c r="CL70" s="344"/>
      <c r="CM70" s="344"/>
      <c r="CN70" s="344"/>
      <c r="CO70" s="344"/>
      <c r="CP70" s="344"/>
      <c r="CQ70" s="344"/>
      <c r="CR70" s="344"/>
      <c r="CS70" s="344"/>
      <c r="CT70" s="344"/>
      <c r="CU70" s="344"/>
      <c r="CV70" s="344"/>
      <c r="CW70" s="344"/>
      <c r="CX70" s="344"/>
      <c r="CY70" s="344"/>
      <c r="CZ70" s="344"/>
      <c r="DA70" s="344"/>
      <c r="DB70" s="344"/>
      <c r="DC70" s="344"/>
      <c r="DD70" s="344"/>
      <c r="DE70" s="344"/>
      <c r="DF70" s="344"/>
      <c r="DG70" s="344"/>
      <c r="DH70" s="344"/>
      <c r="DI70" s="344"/>
      <c r="DJ70" s="344"/>
      <c r="DK70" s="345"/>
      <c r="DL70" s="26"/>
      <c r="DM70" s="7"/>
    </row>
    <row r="71" spans="1:117" ht="14.25" customHeight="1">
      <c r="A71" s="12"/>
      <c r="B71" s="343"/>
      <c r="C71" s="344"/>
      <c r="D71" s="344"/>
      <c r="E71" s="344"/>
      <c r="F71" s="344"/>
      <c r="G71" s="344"/>
      <c r="H71" s="344"/>
      <c r="I71" s="344"/>
      <c r="J71" s="344"/>
      <c r="K71" s="344"/>
      <c r="L71" s="344"/>
      <c r="M71" s="344"/>
      <c r="N71" s="344"/>
      <c r="O71" s="344"/>
      <c r="P71" s="344"/>
      <c r="Q71" s="344"/>
      <c r="R71" s="344"/>
      <c r="S71" s="344"/>
      <c r="T71" s="344"/>
      <c r="U71" s="344"/>
      <c r="V71" s="344"/>
      <c r="W71" s="344"/>
      <c r="X71" s="344"/>
      <c r="Y71" s="344"/>
      <c r="Z71" s="344"/>
      <c r="AA71" s="344"/>
      <c r="AB71" s="344"/>
      <c r="AC71" s="344"/>
      <c r="AD71" s="344"/>
      <c r="AE71" s="344"/>
      <c r="AF71" s="344"/>
      <c r="AG71" s="344"/>
      <c r="AH71" s="344"/>
      <c r="AI71" s="344"/>
      <c r="AJ71" s="344"/>
      <c r="AK71" s="344"/>
      <c r="AL71" s="344"/>
      <c r="AM71" s="344"/>
      <c r="AN71" s="344"/>
      <c r="AO71" s="344"/>
      <c r="AP71" s="344"/>
      <c r="AQ71" s="344"/>
      <c r="AR71" s="344"/>
      <c r="AS71" s="344"/>
      <c r="AT71" s="344"/>
      <c r="AU71" s="344"/>
      <c r="AV71" s="344"/>
      <c r="AW71" s="344"/>
      <c r="AX71" s="344"/>
      <c r="AY71" s="344"/>
      <c r="AZ71" s="344"/>
      <c r="BA71" s="344"/>
      <c r="BB71" s="344"/>
      <c r="BC71" s="344"/>
      <c r="BD71" s="344"/>
      <c r="BE71" s="344"/>
      <c r="BF71" s="344"/>
      <c r="BG71" s="344"/>
      <c r="BH71" s="344"/>
      <c r="BI71" s="344"/>
      <c r="BJ71" s="344"/>
      <c r="BK71" s="344"/>
      <c r="BL71" s="344"/>
      <c r="BM71" s="344"/>
      <c r="BN71" s="344"/>
      <c r="BO71" s="344"/>
      <c r="BP71" s="344"/>
      <c r="BQ71" s="344"/>
      <c r="BR71" s="344"/>
      <c r="BS71" s="344"/>
      <c r="BT71" s="344"/>
      <c r="BU71" s="344"/>
      <c r="BV71" s="344"/>
      <c r="BW71" s="344"/>
      <c r="BX71" s="344"/>
      <c r="BY71" s="344"/>
      <c r="BZ71" s="344"/>
      <c r="CA71" s="344"/>
      <c r="CB71" s="344"/>
      <c r="CC71" s="344"/>
      <c r="CD71" s="344"/>
      <c r="CE71" s="344"/>
      <c r="CF71" s="344"/>
      <c r="CG71" s="344"/>
      <c r="CH71" s="344"/>
      <c r="CI71" s="344"/>
      <c r="CJ71" s="344"/>
      <c r="CK71" s="344"/>
      <c r="CL71" s="344"/>
      <c r="CM71" s="344"/>
      <c r="CN71" s="344"/>
      <c r="CO71" s="344"/>
      <c r="CP71" s="344"/>
      <c r="CQ71" s="344"/>
      <c r="CR71" s="344"/>
      <c r="CS71" s="344"/>
      <c r="CT71" s="344"/>
      <c r="CU71" s="344"/>
      <c r="CV71" s="344"/>
      <c r="CW71" s="344"/>
      <c r="CX71" s="344"/>
      <c r="CY71" s="344"/>
      <c r="CZ71" s="344"/>
      <c r="DA71" s="344"/>
      <c r="DB71" s="344"/>
      <c r="DC71" s="344"/>
      <c r="DD71" s="344"/>
      <c r="DE71" s="344"/>
      <c r="DF71" s="344"/>
      <c r="DG71" s="344"/>
      <c r="DH71" s="344"/>
      <c r="DI71" s="344"/>
      <c r="DJ71" s="344"/>
      <c r="DK71" s="345"/>
      <c r="DL71" s="26"/>
      <c r="DM71" s="7"/>
    </row>
    <row r="72" spans="1:117" ht="14.25" customHeight="1">
      <c r="A72" s="12"/>
      <c r="B72" s="343"/>
      <c r="C72" s="344"/>
      <c r="D72" s="344"/>
      <c r="E72" s="344"/>
      <c r="F72" s="344"/>
      <c r="G72" s="344"/>
      <c r="H72" s="344"/>
      <c r="I72" s="344"/>
      <c r="J72" s="344"/>
      <c r="K72" s="344"/>
      <c r="L72" s="344"/>
      <c r="M72" s="344"/>
      <c r="N72" s="344"/>
      <c r="O72" s="344"/>
      <c r="P72" s="344"/>
      <c r="Q72" s="344"/>
      <c r="R72" s="344"/>
      <c r="S72" s="344"/>
      <c r="T72" s="344"/>
      <c r="U72" s="344"/>
      <c r="V72" s="344"/>
      <c r="W72" s="344"/>
      <c r="X72" s="344"/>
      <c r="Y72" s="344"/>
      <c r="Z72" s="344"/>
      <c r="AA72" s="344"/>
      <c r="AB72" s="344"/>
      <c r="AC72" s="344"/>
      <c r="AD72" s="344"/>
      <c r="AE72" s="344"/>
      <c r="AF72" s="344"/>
      <c r="AG72" s="344"/>
      <c r="AH72" s="344"/>
      <c r="AI72" s="344"/>
      <c r="AJ72" s="344"/>
      <c r="AK72" s="344"/>
      <c r="AL72" s="344"/>
      <c r="AM72" s="344"/>
      <c r="AN72" s="344"/>
      <c r="AO72" s="344"/>
      <c r="AP72" s="344"/>
      <c r="AQ72" s="344"/>
      <c r="AR72" s="344"/>
      <c r="AS72" s="344"/>
      <c r="AT72" s="344"/>
      <c r="AU72" s="344"/>
      <c r="AV72" s="344"/>
      <c r="AW72" s="344"/>
      <c r="AX72" s="344"/>
      <c r="AY72" s="344"/>
      <c r="AZ72" s="344"/>
      <c r="BA72" s="344"/>
      <c r="BB72" s="344"/>
      <c r="BC72" s="344"/>
      <c r="BD72" s="344"/>
      <c r="BE72" s="344"/>
      <c r="BF72" s="344"/>
      <c r="BG72" s="344"/>
      <c r="BH72" s="344"/>
      <c r="BI72" s="344"/>
      <c r="BJ72" s="344"/>
      <c r="BK72" s="344"/>
      <c r="BL72" s="344"/>
      <c r="BM72" s="344"/>
      <c r="BN72" s="344"/>
      <c r="BO72" s="344"/>
      <c r="BP72" s="344"/>
      <c r="BQ72" s="344"/>
      <c r="BR72" s="344"/>
      <c r="BS72" s="344"/>
      <c r="BT72" s="344"/>
      <c r="BU72" s="344"/>
      <c r="BV72" s="344"/>
      <c r="BW72" s="344"/>
      <c r="BX72" s="344"/>
      <c r="BY72" s="344"/>
      <c r="BZ72" s="344"/>
      <c r="CA72" s="344"/>
      <c r="CB72" s="344"/>
      <c r="CC72" s="344"/>
      <c r="CD72" s="344"/>
      <c r="CE72" s="344"/>
      <c r="CF72" s="344"/>
      <c r="CG72" s="344"/>
      <c r="CH72" s="344"/>
      <c r="CI72" s="344"/>
      <c r="CJ72" s="344"/>
      <c r="CK72" s="344"/>
      <c r="CL72" s="344"/>
      <c r="CM72" s="344"/>
      <c r="CN72" s="344"/>
      <c r="CO72" s="344"/>
      <c r="CP72" s="344"/>
      <c r="CQ72" s="344"/>
      <c r="CR72" s="344"/>
      <c r="CS72" s="344"/>
      <c r="CT72" s="344"/>
      <c r="CU72" s="344"/>
      <c r="CV72" s="344"/>
      <c r="CW72" s="344"/>
      <c r="CX72" s="344"/>
      <c r="CY72" s="344"/>
      <c r="CZ72" s="344"/>
      <c r="DA72" s="344"/>
      <c r="DB72" s="344"/>
      <c r="DC72" s="344"/>
      <c r="DD72" s="344"/>
      <c r="DE72" s="344"/>
      <c r="DF72" s="344"/>
      <c r="DG72" s="344"/>
      <c r="DH72" s="344"/>
      <c r="DI72" s="344"/>
      <c r="DJ72" s="344"/>
      <c r="DK72" s="345"/>
      <c r="DL72" s="26"/>
      <c r="DM72" s="7"/>
    </row>
    <row r="73" spans="1:117" ht="14.25" customHeight="1">
      <c r="A73" s="12"/>
      <c r="B73" s="343"/>
      <c r="C73" s="344"/>
      <c r="D73" s="344"/>
      <c r="E73" s="344"/>
      <c r="F73" s="344"/>
      <c r="G73" s="344"/>
      <c r="H73" s="344"/>
      <c r="I73" s="344"/>
      <c r="J73" s="344"/>
      <c r="K73" s="344"/>
      <c r="L73" s="344"/>
      <c r="M73" s="344"/>
      <c r="N73" s="344"/>
      <c r="O73" s="344"/>
      <c r="P73" s="344"/>
      <c r="Q73" s="344"/>
      <c r="R73" s="344"/>
      <c r="S73" s="344"/>
      <c r="T73" s="344"/>
      <c r="U73" s="344"/>
      <c r="V73" s="344"/>
      <c r="W73" s="344"/>
      <c r="X73" s="344"/>
      <c r="Y73" s="344"/>
      <c r="Z73" s="344"/>
      <c r="AA73" s="344"/>
      <c r="AB73" s="344"/>
      <c r="AC73" s="344"/>
      <c r="AD73" s="344"/>
      <c r="AE73" s="344"/>
      <c r="AF73" s="344"/>
      <c r="AG73" s="344"/>
      <c r="AH73" s="344"/>
      <c r="AI73" s="344"/>
      <c r="AJ73" s="344"/>
      <c r="AK73" s="344"/>
      <c r="AL73" s="344"/>
      <c r="AM73" s="344"/>
      <c r="AN73" s="344"/>
      <c r="AO73" s="344"/>
      <c r="AP73" s="344"/>
      <c r="AQ73" s="344"/>
      <c r="AR73" s="344"/>
      <c r="AS73" s="344"/>
      <c r="AT73" s="344"/>
      <c r="AU73" s="344"/>
      <c r="AV73" s="344"/>
      <c r="AW73" s="344"/>
      <c r="AX73" s="344"/>
      <c r="AY73" s="344"/>
      <c r="AZ73" s="344"/>
      <c r="BA73" s="344"/>
      <c r="BB73" s="344"/>
      <c r="BC73" s="344"/>
      <c r="BD73" s="344"/>
      <c r="BE73" s="344"/>
      <c r="BF73" s="344"/>
      <c r="BG73" s="344"/>
      <c r="BH73" s="344"/>
      <c r="BI73" s="344"/>
      <c r="BJ73" s="344"/>
      <c r="BK73" s="344"/>
      <c r="BL73" s="344"/>
      <c r="BM73" s="344"/>
      <c r="BN73" s="344"/>
      <c r="BO73" s="344"/>
      <c r="BP73" s="344"/>
      <c r="BQ73" s="344"/>
      <c r="BR73" s="344"/>
      <c r="BS73" s="344"/>
      <c r="BT73" s="344"/>
      <c r="BU73" s="344"/>
      <c r="BV73" s="344"/>
      <c r="BW73" s="344"/>
      <c r="BX73" s="344"/>
      <c r="BY73" s="344"/>
      <c r="BZ73" s="344"/>
      <c r="CA73" s="344"/>
      <c r="CB73" s="344"/>
      <c r="CC73" s="344"/>
      <c r="CD73" s="344"/>
      <c r="CE73" s="344"/>
      <c r="CF73" s="344"/>
      <c r="CG73" s="344"/>
      <c r="CH73" s="344"/>
      <c r="CI73" s="344"/>
      <c r="CJ73" s="344"/>
      <c r="CK73" s="344"/>
      <c r="CL73" s="344"/>
      <c r="CM73" s="344"/>
      <c r="CN73" s="344"/>
      <c r="CO73" s="344"/>
      <c r="CP73" s="344"/>
      <c r="CQ73" s="344"/>
      <c r="CR73" s="344"/>
      <c r="CS73" s="344"/>
      <c r="CT73" s="344"/>
      <c r="CU73" s="344"/>
      <c r="CV73" s="344"/>
      <c r="CW73" s="344"/>
      <c r="CX73" s="344"/>
      <c r="CY73" s="344"/>
      <c r="CZ73" s="344"/>
      <c r="DA73" s="344"/>
      <c r="DB73" s="344"/>
      <c r="DC73" s="344"/>
      <c r="DD73" s="344"/>
      <c r="DE73" s="344"/>
      <c r="DF73" s="344"/>
      <c r="DG73" s="344"/>
      <c r="DH73" s="344"/>
      <c r="DI73" s="344"/>
      <c r="DJ73" s="344"/>
      <c r="DK73" s="345"/>
      <c r="DL73" s="26"/>
      <c r="DM73" s="7"/>
    </row>
    <row r="74" spans="1:117" ht="14.25" customHeight="1">
      <c r="A74" s="12"/>
      <c r="B74" s="343"/>
      <c r="C74" s="344"/>
      <c r="D74" s="344"/>
      <c r="E74" s="344"/>
      <c r="F74" s="344"/>
      <c r="G74" s="344"/>
      <c r="H74" s="344"/>
      <c r="I74" s="344"/>
      <c r="J74" s="344"/>
      <c r="K74" s="344"/>
      <c r="L74" s="344"/>
      <c r="M74" s="344"/>
      <c r="N74" s="344"/>
      <c r="O74" s="344"/>
      <c r="P74" s="344"/>
      <c r="Q74" s="344"/>
      <c r="R74" s="344"/>
      <c r="S74" s="344"/>
      <c r="T74" s="344"/>
      <c r="U74" s="344"/>
      <c r="V74" s="344"/>
      <c r="W74" s="344"/>
      <c r="X74" s="344"/>
      <c r="Y74" s="344"/>
      <c r="Z74" s="344"/>
      <c r="AA74" s="344"/>
      <c r="AB74" s="344"/>
      <c r="AC74" s="344"/>
      <c r="AD74" s="344"/>
      <c r="AE74" s="344"/>
      <c r="AF74" s="344"/>
      <c r="AG74" s="344"/>
      <c r="AH74" s="344"/>
      <c r="AI74" s="344"/>
      <c r="AJ74" s="344"/>
      <c r="AK74" s="344"/>
      <c r="AL74" s="344"/>
      <c r="AM74" s="344"/>
      <c r="AN74" s="344"/>
      <c r="AO74" s="344"/>
      <c r="AP74" s="344"/>
      <c r="AQ74" s="344"/>
      <c r="AR74" s="344"/>
      <c r="AS74" s="344"/>
      <c r="AT74" s="344"/>
      <c r="AU74" s="344"/>
      <c r="AV74" s="344"/>
      <c r="AW74" s="344"/>
      <c r="AX74" s="344"/>
      <c r="AY74" s="344"/>
      <c r="AZ74" s="344"/>
      <c r="BA74" s="344"/>
      <c r="BB74" s="344"/>
      <c r="BC74" s="344"/>
      <c r="BD74" s="344"/>
      <c r="BE74" s="344"/>
      <c r="BF74" s="344"/>
      <c r="BG74" s="344"/>
      <c r="BH74" s="344"/>
      <c r="BI74" s="344"/>
      <c r="BJ74" s="344"/>
      <c r="BK74" s="344"/>
      <c r="BL74" s="344"/>
      <c r="BM74" s="344"/>
      <c r="BN74" s="344"/>
      <c r="BO74" s="344"/>
      <c r="BP74" s="344"/>
      <c r="BQ74" s="344"/>
      <c r="BR74" s="344"/>
      <c r="BS74" s="344"/>
      <c r="BT74" s="344"/>
      <c r="BU74" s="344"/>
      <c r="BV74" s="344"/>
      <c r="BW74" s="344"/>
      <c r="BX74" s="344"/>
      <c r="BY74" s="344"/>
      <c r="BZ74" s="344"/>
      <c r="CA74" s="344"/>
      <c r="CB74" s="344"/>
      <c r="CC74" s="344"/>
      <c r="CD74" s="344"/>
      <c r="CE74" s="344"/>
      <c r="CF74" s="344"/>
      <c r="CG74" s="344"/>
      <c r="CH74" s="344"/>
      <c r="CI74" s="344"/>
      <c r="CJ74" s="344"/>
      <c r="CK74" s="344"/>
      <c r="CL74" s="344"/>
      <c r="CM74" s="344"/>
      <c r="CN74" s="344"/>
      <c r="CO74" s="344"/>
      <c r="CP74" s="344"/>
      <c r="CQ74" s="344"/>
      <c r="CR74" s="344"/>
      <c r="CS74" s="344"/>
      <c r="CT74" s="344"/>
      <c r="CU74" s="344"/>
      <c r="CV74" s="344"/>
      <c r="CW74" s="344"/>
      <c r="CX74" s="344"/>
      <c r="CY74" s="344"/>
      <c r="CZ74" s="344"/>
      <c r="DA74" s="344"/>
      <c r="DB74" s="344"/>
      <c r="DC74" s="344"/>
      <c r="DD74" s="344"/>
      <c r="DE74" s="344"/>
      <c r="DF74" s="344"/>
      <c r="DG74" s="344"/>
      <c r="DH74" s="344"/>
      <c r="DI74" s="344"/>
      <c r="DJ74" s="344"/>
      <c r="DK74" s="345"/>
      <c r="DL74" s="26"/>
      <c r="DM74" s="7"/>
    </row>
    <row r="75" spans="1:117" ht="14.25" customHeight="1">
      <c r="A75" s="12"/>
      <c r="B75" s="343"/>
      <c r="C75" s="344"/>
      <c r="D75" s="344"/>
      <c r="E75" s="344"/>
      <c r="F75" s="344"/>
      <c r="G75" s="344"/>
      <c r="H75" s="344"/>
      <c r="I75" s="344"/>
      <c r="J75" s="344"/>
      <c r="K75" s="344"/>
      <c r="L75" s="344"/>
      <c r="M75" s="344"/>
      <c r="N75" s="344"/>
      <c r="O75" s="344"/>
      <c r="P75" s="344"/>
      <c r="Q75" s="344"/>
      <c r="R75" s="344"/>
      <c r="S75" s="344"/>
      <c r="T75" s="344"/>
      <c r="U75" s="344"/>
      <c r="V75" s="344"/>
      <c r="W75" s="344"/>
      <c r="X75" s="344"/>
      <c r="Y75" s="344"/>
      <c r="Z75" s="344"/>
      <c r="AA75" s="344"/>
      <c r="AB75" s="344"/>
      <c r="AC75" s="344"/>
      <c r="AD75" s="344"/>
      <c r="AE75" s="344"/>
      <c r="AF75" s="344"/>
      <c r="AG75" s="344"/>
      <c r="AH75" s="344"/>
      <c r="AI75" s="344"/>
      <c r="AJ75" s="344"/>
      <c r="AK75" s="344"/>
      <c r="AL75" s="344"/>
      <c r="AM75" s="344"/>
      <c r="AN75" s="344"/>
      <c r="AO75" s="344"/>
      <c r="AP75" s="344"/>
      <c r="AQ75" s="344"/>
      <c r="AR75" s="344"/>
      <c r="AS75" s="344"/>
      <c r="AT75" s="344"/>
      <c r="AU75" s="344"/>
      <c r="AV75" s="344"/>
      <c r="AW75" s="344"/>
      <c r="AX75" s="344"/>
      <c r="AY75" s="344"/>
      <c r="AZ75" s="344"/>
      <c r="BA75" s="344"/>
      <c r="BB75" s="344"/>
      <c r="BC75" s="344"/>
      <c r="BD75" s="344"/>
      <c r="BE75" s="344"/>
      <c r="BF75" s="344"/>
      <c r="BG75" s="344"/>
      <c r="BH75" s="344"/>
      <c r="BI75" s="344"/>
      <c r="BJ75" s="344"/>
      <c r="BK75" s="344"/>
      <c r="BL75" s="344"/>
      <c r="BM75" s="344"/>
      <c r="BN75" s="344"/>
      <c r="BO75" s="344"/>
      <c r="BP75" s="344"/>
      <c r="BQ75" s="344"/>
      <c r="BR75" s="344"/>
      <c r="BS75" s="344"/>
      <c r="BT75" s="344"/>
      <c r="BU75" s="344"/>
      <c r="BV75" s="344"/>
      <c r="BW75" s="344"/>
      <c r="BX75" s="344"/>
      <c r="BY75" s="344"/>
      <c r="BZ75" s="344"/>
      <c r="CA75" s="344"/>
      <c r="CB75" s="344"/>
      <c r="CC75" s="344"/>
      <c r="CD75" s="344"/>
      <c r="CE75" s="344"/>
      <c r="CF75" s="344"/>
      <c r="CG75" s="344"/>
      <c r="CH75" s="344"/>
      <c r="CI75" s="344"/>
      <c r="CJ75" s="344"/>
      <c r="CK75" s="344"/>
      <c r="CL75" s="344"/>
      <c r="CM75" s="344"/>
      <c r="CN75" s="344"/>
      <c r="CO75" s="344"/>
      <c r="CP75" s="344"/>
      <c r="CQ75" s="344"/>
      <c r="CR75" s="344"/>
      <c r="CS75" s="344"/>
      <c r="CT75" s="344"/>
      <c r="CU75" s="344"/>
      <c r="CV75" s="344"/>
      <c r="CW75" s="344"/>
      <c r="CX75" s="344"/>
      <c r="CY75" s="344"/>
      <c r="CZ75" s="344"/>
      <c r="DA75" s="344"/>
      <c r="DB75" s="344"/>
      <c r="DC75" s="344"/>
      <c r="DD75" s="344"/>
      <c r="DE75" s="344"/>
      <c r="DF75" s="344"/>
      <c r="DG75" s="344"/>
      <c r="DH75" s="344"/>
      <c r="DI75" s="344"/>
      <c r="DJ75" s="344"/>
      <c r="DK75" s="345"/>
      <c r="DL75" s="26"/>
      <c r="DM75" s="7"/>
    </row>
    <row r="76" spans="1:117" ht="14.25" customHeight="1">
      <c r="A76" s="12"/>
      <c r="B76" s="346"/>
      <c r="C76" s="347"/>
      <c r="D76" s="347"/>
      <c r="E76" s="347"/>
      <c r="F76" s="347"/>
      <c r="G76" s="347"/>
      <c r="H76" s="347"/>
      <c r="I76" s="347"/>
      <c r="J76" s="347"/>
      <c r="K76" s="347"/>
      <c r="L76" s="347"/>
      <c r="M76" s="347"/>
      <c r="N76" s="347"/>
      <c r="O76" s="347"/>
      <c r="P76" s="347"/>
      <c r="Q76" s="347"/>
      <c r="R76" s="347"/>
      <c r="S76" s="347"/>
      <c r="T76" s="347"/>
      <c r="U76" s="347"/>
      <c r="V76" s="347"/>
      <c r="W76" s="347"/>
      <c r="X76" s="347"/>
      <c r="Y76" s="347"/>
      <c r="Z76" s="347"/>
      <c r="AA76" s="347"/>
      <c r="AB76" s="347"/>
      <c r="AC76" s="347"/>
      <c r="AD76" s="347"/>
      <c r="AE76" s="347"/>
      <c r="AF76" s="347"/>
      <c r="AG76" s="347"/>
      <c r="AH76" s="347"/>
      <c r="AI76" s="347"/>
      <c r="AJ76" s="347"/>
      <c r="AK76" s="347"/>
      <c r="AL76" s="347"/>
      <c r="AM76" s="347"/>
      <c r="AN76" s="347"/>
      <c r="AO76" s="347"/>
      <c r="AP76" s="347"/>
      <c r="AQ76" s="347"/>
      <c r="AR76" s="347"/>
      <c r="AS76" s="347"/>
      <c r="AT76" s="347"/>
      <c r="AU76" s="347"/>
      <c r="AV76" s="347"/>
      <c r="AW76" s="347"/>
      <c r="AX76" s="347"/>
      <c r="AY76" s="347"/>
      <c r="AZ76" s="347"/>
      <c r="BA76" s="347"/>
      <c r="BB76" s="347"/>
      <c r="BC76" s="347"/>
      <c r="BD76" s="347"/>
      <c r="BE76" s="347"/>
      <c r="BF76" s="347"/>
      <c r="BG76" s="347"/>
      <c r="BH76" s="347"/>
      <c r="BI76" s="347"/>
      <c r="BJ76" s="347"/>
      <c r="BK76" s="347"/>
      <c r="BL76" s="347"/>
      <c r="BM76" s="347"/>
      <c r="BN76" s="347"/>
      <c r="BO76" s="347"/>
      <c r="BP76" s="347"/>
      <c r="BQ76" s="347"/>
      <c r="BR76" s="347"/>
      <c r="BS76" s="347"/>
      <c r="BT76" s="347"/>
      <c r="BU76" s="347"/>
      <c r="BV76" s="347"/>
      <c r="BW76" s="347"/>
      <c r="BX76" s="347"/>
      <c r="BY76" s="347"/>
      <c r="BZ76" s="347"/>
      <c r="CA76" s="347"/>
      <c r="CB76" s="347"/>
      <c r="CC76" s="347"/>
      <c r="CD76" s="347"/>
      <c r="CE76" s="347"/>
      <c r="CF76" s="347"/>
      <c r="CG76" s="347"/>
      <c r="CH76" s="347"/>
      <c r="CI76" s="347"/>
      <c r="CJ76" s="347"/>
      <c r="CK76" s="347"/>
      <c r="CL76" s="347"/>
      <c r="CM76" s="347"/>
      <c r="CN76" s="347"/>
      <c r="CO76" s="347"/>
      <c r="CP76" s="347"/>
      <c r="CQ76" s="347"/>
      <c r="CR76" s="347"/>
      <c r="CS76" s="347"/>
      <c r="CT76" s="347"/>
      <c r="CU76" s="347"/>
      <c r="CV76" s="347"/>
      <c r="CW76" s="347"/>
      <c r="CX76" s="347"/>
      <c r="CY76" s="347"/>
      <c r="CZ76" s="347"/>
      <c r="DA76" s="347"/>
      <c r="DB76" s="347"/>
      <c r="DC76" s="347"/>
      <c r="DD76" s="347"/>
      <c r="DE76" s="347"/>
      <c r="DF76" s="347"/>
      <c r="DG76" s="347"/>
      <c r="DH76" s="347"/>
      <c r="DI76" s="347"/>
      <c r="DJ76" s="347"/>
      <c r="DK76" s="348"/>
      <c r="DL76" s="26"/>
      <c r="DM76" s="7"/>
    </row>
    <row r="77" spans="1:117" ht="14.25" customHeight="1">
      <c r="A77" s="12"/>
      <c r="B77" s="175"/>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M77" s="175"/>
      <c r="AN77" s="175"/>
      <c r="AO77" s="175"/>
      <c r="AP77" s="175"/>
      <c r="AQ77" s="175"/>
      <c r="AR77" s="175"/>
      <c r="AS77" s="175"/>
      <c r="AT77" s="175"/>
      <c r="AU77" s="175"/>
      <c r="AV77" s="175"/>
      <c r="AW77" s="175"/>
      <c r="AX77" s="175"/>
      <c r="AY77" s="175"/>
      <c r="AZ77" s="175"/>
      <c r="BA77" s="175"/>
      <c r="BB77" s="175"/>
      <c r="BC77" s="175"/>
      <c r="BD77" s="175"/>
      <c r="BE77" s="175"/>
      <c r="BF77" s="5"/>
      <c r="BG77" s="5"/>
      <c r="BH77" s="47"/>
      <c r="BI77" s="47"/>
      <c r="BJ77" s="47"/>
      <c r="BK77" s="47"/>
      <c r="BL77" s="47"/>
      <c r="BM77" s="47"/>
      <c r="BN77" s="47"/>
      <c r="BO77" s="47"/>
      <c r="BP77" s="47"/>
      <c r="BQ77" s="47"/>
      <c r="BR77" s="47"/>
      <c r="BS77" s="47"/>
      <c r="BT77" s="47"/>
      <c r="BU77" s="47"/>
      <c r="BV77" s="47"/>
      <c r="BW77" s="47"/>
      <c r="BX77" s="47"/>
      <c r="BY77" s="47"/>
      <c r="BZ77" s="47"/>
      <c r="CA77" s="47"/>
      <c r="CB77" s="47"/>
      <c r="CC77" s="47"/>
      <c r="CD77" s="47"/>
      <c r="CE77" s="47"/>
      <c r="CF77" s="47"/>
      <c r="CG77" s="47"/>
      <c r="CH77" s="47"/>
      <c r="CI77" s="47"/>
      <c r="CJ77" s="47"/>
      <c r="CK77" s="47"/>
      <c r="CL77" s="47"/>
      <c r="CM77" s="47"/>
      <c r="CN77" s="47"/>
      <c r="CO77" s="47"/>
      <c r="CP77" s="47"/>
      <c r="CQ77" s="47"/>
      <c r="CR77" s="47"/>
      <c r="CS77" s="47"/>
      <c r="CT77" s="47"/>
      <c r="CU77" s="47"/>
      <c r="CV77" s="47"/>
      <c r="CW77" s="47"/>
      <c r="CX77" s="47"/>
      <c r="CY77" s="47"/>
      <c r="CZ77" s="47"/>
      <c r="DA77" s="47"/>
      <c r="DB77" s="47"/>
      <c r="DC77" s="47"/>
      <c r="DD77" s="47"/>
      <c r="DE77" s="47"/>
      <c r="DF77" s="47"/>
      <c r="DG77" s="47"/>
      <c r="DH77" s="47"/>
      <c r="DI77" s="47"/>
      <c r="DJ77" s="47"/>
      <c r="DK77" s="47"/>
      <c r="DL77" s="26"/>
      <c r="DM77" s="7"/>
    </row>
    <row r="78" spans="1:117" ht="14.25" customHeight="1">
      <c r="A78" s="12"/>
      <c r="B78" s="175"/>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5"/>
      <c r="AK78" s="175"/>
      <c r="AL78" s="175"/>
      <c r="AM78" s="175"/>
      <c r="AN78" s="175"/>
      <c r="AO78" s="175"/>
      <c r="AP78" s="175"/>
      <c r="AQ78" s="175"/>
      <c r="AR78" s="175"/>
      <c r="AS78" s="175"/>
      <c r="AT78" s="175"/>
      <c r="AU78" s="175"/>
      <c r="AV78" s="175"/>
      <c r="AW78" s="175"/>
      <c r="AX78" s="175"/>
      <c r="AY78" s="175"/>
      <c r="AZ78" s="175"/>
      <c r="BA78" s="175"/>
      <c r="BB78" s="175"/>
      <c r="BC78" s="175"/>
      <c r="BD78" s="175"/>
      <c r="BE78" s="175"/>
      <c r="BF78" s="5"/>
      <c r="BG78" s="5"/>
      <c r="BH78" s="47"/>
      <c r="BI78" s="47"/>
      <c r="BJ78" s="47"/>
      <c r="BK78" s="47"/>
      <c r="BL78" s="47"/>
      <c r="BM78" s="47"/>
      <c r="BN78" s="47"/>
      <c r="BO78" s="47"/>
      <c r="BP78" s="47"/>
      <c r="BQ78" s="47"/>
      <c r="BR78" s="47"/>
      <c r="BS78" s="47"/>
      <c r="BT78" s="47"/>
      <c r="BU78" s="47"/>
      <c r="BV78" s="47"/>
      <c r="BW78" s="47"/>
      <c r="BX78" s="47"/>
      <c r="BY78" s="47"/>
      <c r="BZ78" s="47"/>
      <c r="CA78" s="47"/>
      <c r="CB78" s="47"/>
      <c r="CC78" s="47"/>
      <c r="CD78" s="47"/>
      <c r="CE78" s="47"/>
      <c r="CF78" s="47"/>
      <c r="CG78" s="47"/>
      <c r="CH78" s="47"/>
      <c r="CI78" s="47"/>
      <c r="CJ78" s="47"/>
      <c r="CK78" s="47"/>
      <c r="CL78" s="47"/>
      <c r="CM78" s="47"/>
      <c r="CN78" s="47"/>
      <c r="CO78" s="47"/>
      <c r="CP78" s="47"/>
      <c r="CQ78" s="47"/>
      <c r="CR78" s="47"/>
      <c r="CS78" s="47"/>
      <c r="CT78" s="47"/>
      <c r="CU78" s="47"/>
      <c r="CV78" s="47"/>
      <c r="CW78" s="47"/>
      <c r="CX78" s="47"/>
      <c r="CY78" s="47"/>
      <c r="CZ78" s="47"/>
      <c r="DA78" s="47"/>
      <c r="DB78" s="47"/>
      <c r="DC78" s="47"/>
      <c r="DD78" s="47"/>
      <c r="DE78" s="47"/>
      <c r="DF78" s="47"/>
      <c r="DG78" s="47"/>
      <c r="DH78" s="47"/>
      <c r="DI78" s="47"/>
      <c r="DJ78" s="47"/>
      <c r="DK78" s="47"/>
      <c r="DL78" s="26"/>
      <c r="DM78" s="7"/>
    </row>
    <row r="79" spans="1:117" ht="14.25" customHeight="1">
      <c r="A79" s="12"/>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c r="AK79" s="175"/>
      <c r="AL79" s="175"/>
      <c r="AM79" s="175"/>
      <c r="AN79" s="175"/>
      <c r="AO79" s="175"/>
      <c r="AP79" s="175"/>
      <c r="AQ79" s="175"/>
      <c r="AR79" s="175"/>
      <c r="AS79" s="175"/>
      <c r="AT79" s="175"/>
      <c r="AU79" s="175"/>
      <c r="AV79" s="175"/>
      <c r="AW79" s="175"/>
      <c r="AX79" s="175"/>
      <c r="AY79" s="175"/>
      <c r="AZ79" s="175"/>
      <c r="BA79" s="175"/>
      <c r="BB79" s="175"/>
      <c r="BC79" s="175"/>
      <c r="BD79" s="175"/>
      <c r="BE79" s="175"/>
      <c r="BF79" s="5"/>
      <c r="BG79" s="5"/>
      <c r="BH79" s="47"/>
      <c r="BI79" s="47"/>
      <c r="BJ79" s="47"/>
      <c r="BK79" s="47"/>
      <c r="BL79" s="47"/>
      <c r="BM79" s="47"/>
      <c r="BN79" s="47"/>
      <c r="BO79" s="47"/>
      <c r="BP79" s="47"/>
      <c r="BQ79" s="47"/>
      <c r="BR79" s="47"/>
      <c r="BS79" s="47"/>
      <c r="BT79" s="47"/>
      <c r="BU79" s="47"/>
      <c r="BV79" s="47"/>
      <c r="BW79" s="47"/>
      <c r="BX79" s="47"/>
      <c r="BY79" s="47"/>
      <c r="BZ79" s="47"/>
      <c r="CA79" s="47"/>
      <c r="CB79" s="47"/>
      <c r="CC79" s="47"/>
      <c r="CD79" s="47"/>
      <c r="CE79" s="47"/>
      <c r="CF79" s="47"/>
      <c r="CG79" s="47"/>
      <c r="CH79" s="47"/>
      <c r="CI79" s="47"/>
      <c r="CJ79" s="47"/>
      <c r="CK79" s="47"/>
      <c r="CL79" s="47"/>
      <c r="CM79" s="47"/>
      <c r="CN79" s="47"/>
      <c r="CO79" s="47"/>
      <c r="CP79" s="47"/>
      <c r="CQ79" s="47"/>
      <c r="CR79" s="47"/>
      <c r="CS79" s="47"/>
      <c r="CT79" s="47"/>
      <c r="CU79" s="47"/>
      <c r="CV79" s="47"/>
      <c r="CW79" s="47"/>
      <c r="CX79" s="47"/>
      <c r="CY79" s="47"/>
      <c r="CZ79" s="47"/>
      <c r="DA79" s="47"/>
      <c r="DB79" s="47"/>
      <c r="DC79" s="47"/>
      <c r="DD79" s="47"/>
      <c r="DE79" s="47"/>
      <c r="DF79" s="47"/>
      <c r="DG79" s="47"/>
      <c r="DH79" s="47"/>
      <c r="DI79" s="47"/>
      <c r="DJ79" s="47"/>
      <c r="DK79" s="47"/>
      <c r="DL79" s="26"/>
      <c r="DM79" s="7"/>
    </row>
    <row r="80" spans="1:117" ht="14.25" customHeight="1">
      <c r="A80" s="12"/>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c r="AK80" s="175"/>
      <c r="AL80" s="175"/>
      <c r="AM80" s="175"/>
      <c r="AN80" s="175"/>
      <c r="AO80" s="175"/>
      <c r="AP80" s="175"/>
      <c r="AQ80" s="175"/>
      <c r="AR80" s="175"/>
      <c r="AS80" s="175"/>
      <c r="AT80" s="175"/>
      <c r="AU80" s="175"/>
      <c r="AV80" s="175"/>
      <c r="AW80" s="175"/>
      <c r="AX80" s="175"/>
      <c r="AY80" s="175"/>
      <c r="AZ80" s="175"/>
      <c r="BA80" s="175"/>
      <c r="BB80" s="175"/>
      <c r="BC80" s="175"/>
      <c r="BD80" s="175"/>
      <c r="BE80" s="17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26"/>
      <c r="DM80" s="7"/>
    </row>
    <row r="81" spans="1:117" ht="14.25" customHeight="1">
      <c r="A81" s="12"/>
      <c r="B81" s="175"/>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c r="AK81" s="175"/>
      <c r="AL81" s="175"/>
      <c r="AM81" s="175"/>
      <c r="AN81" s="175"/>
      <c r="AO81" s="175"/>
      <c r="AP81" s="175"/>
      <c r="AQ81" s="175"/>
      <c r="AR81" s="175"/>
      <c r="AS81" s="175"/>
      <c r="AT81" s="175"/>
      <c r="AU81" s="175"/>
      <c r="AV81" s="175"/>
      <c r="AW81" s="175"/>
      <c r="AX81" s="175"/>
      <c r="AY81" s="175"/>
      <c r="AZ81" s="175"/>
      <c r="BA81" s="175"/>
      <c r="BB81" s="175"/>
      <c r="BC81" s="175"/>
      <c r="BD81" s="175"/>
      <c r="BE81" s="17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26"/>
      <c r="DM81" s="7"/>
    </row>
    <row r="82" spans="1:117" ht="14.25" customHeight="1">
      <c r="A82" s="12"/>
      <c r="B82" s="171"/>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c r="AK82" s="172"/>
      <c r="AL82" s="172"/>
      <c r="AM82" s="172"/>
      <c r="AN82" s="172"/>
      <c r="AO82" s="172"/>
      <c r="AP82" s="172"/>
      <c r="AQ82" s="172"/>
      <c r="AR82" s="172"/>
      <c r="AS82" s="172"/>
      <c r="AT82" s="172"/>
      <c r="AU82" s="172"/>
      <c r="AV82" s="172"/>
      <c r="AW82" s="172"/>
      <c r="AX82" s="172"/>
      <c r="AY82" s="172"/>
      <c r="AZ82" s="172"/>
      <c r="BA82" s="172"/>
      <c r="BB82" s="172"/>
      <c r="BC82" s="172"/>
      <c r="BD82" s="172"/>
      <c r="BE82" s="173"/>
      <c r="BF82" s="5"/>
      <c r="BG82" s="5"/>
      <c r="BH82" s="337" t="s">
        <v>13</v>
      </c>
      <c r="BI82" s="338"/>
      <c r="BJ82" s="338"/>
      <c r="BK82" s="338"/>
      <c r="BL82" s="338"/>
      <c r="BM82" s="338"/>
      <c r="BN82" s="338"/>
      <c r="BO82" s="338"/>
      <c r="BP82" s="338"/>
      <c r="BQ82" s="338"/>
      <c r="BR82" s="338"/>
      <c r="BS82" s="338"/>
      <c r="BT82" s="338"/>
      <c r="BU82" s="338"/>
      <c r="BV82" s="338"/>
      <c r="BW82" s="338"/>
      <c r="BX82" s="338"/>
      <c r="BY82" s="338"/>
      <c r="BZ82" s="338"/>
      <c r="CA82" s="338"/>
      <c r="CB82" s="338"/>
      <c r="CC82" s="338"/>
      <c r="CD82" s="338"/>
      <c r="CE82" s="338"/>
      <c r="CF82" s="338"/>
      <c r="CG82" s="338"/>
      <c r="CH82" s="330" t="s">
        <v>37</v>
      </c>
      <c r="CK82" s="332" t="s">
        <v>39</v>
      </c>
      <c r="CL82" s="333"/>
      <c r="CM82" s="333"/>
      <c r="CN82" s="333"/>
      <c r="CO82" s="333"/>
      <c r="CP82" s="333"/>
      <c r="CQ82" s="333"/>
      <c r="CR82" s="333"/>
      <c r="CS82" s="333"/>
      <c r="CT82" s="333"/>
      <c r="CU82" s="333"/>
      <c r="CV82" s="333"/>
      <c r="CW82" s="333"/>
      <c r="CX82" s="333"/>
      <c r="CY82" s="333"/>
      <c r="CZ82" s="333"/>
      <c r="DA82" s="333"/>
      <c r="DB82" s="333"/>
      <c r="DC82" s="333"/>
      <c r="DD82" s="333"/>
      <c r="DE82" s="333"/>
      <c r="DF82" s="333"/>
      <c r="DG82" s="333"/>
      <c r="DH82" s="333"/>
      <c r="DI82" s="333"/>
      <c r="DJ82" s="333"/>
      <c r="DK82" s="334"/>
      <c r="DL82" s="26"/>
      <c r="DM82" s="7"/>
    </row>
    <row r="83" spans="1:117" ht="14.25" customHeight="1">
      <c r="A83" s="12"/>
      <c r="B83" s="174"/>
      <c r="C83" s="228"/>
      <c r="D83" s="229"/>
      <c r="E83" s="229"/>
      <c r="F83" s="229"/>
      <c r="G83" s="229"/>
      <c r="H83" s="229"/>
      <c r="I83" s="229"/>
      <c r="J83" s="229"/>
      <c r="K83" s="229"/>
      <c r="L83" s="229"/>
      <c r="M83" s="229"/>
      <c r="N83" s="229"/>
      <c r="O83" s="229"/>
      <c r="P83" s="229"/>
      <c r="Q83" s="229"/>
      <c r="R83" s="229"/>
      <c r="S83" s="229"/>
      <c r="T83" s="229"/>
      <c r="U83" s="229"/>
      <c r="V83" s="229"/>
      <c r="W83" s="229"/>
      <c r="X83" s="229"/>
      <c r="Y83" s="229"/>
      <c r="Z83" s="229"/>
      <c r="AA83" s="229"/>
      <c r="AB83" s="230"/>
      <c r="AC83" s="175"/>
      <c r="AD83" s="175"/>
      <c r="AE83" s="228"/>
      <c r="AF83" s="229"/>
      <c r="AG83" s="229"/>
      <c r="AH83" s="229"/>
      <c r="AI83" s="229"/>
      <c r="AJ83" s="229"/>
      <c r="AK83" s="229"/>
      <c r="AL83" s="229"/>
      <c r="AM83" s="229"/>
      <c r="AN83" s="229"/>
      <c r="AO83" s="229"/>
      <c r="AP83" s="229"/>
      <c r="AQ83" s="229"/>
      <c r="AR83" s="229"/>
      <c r="AS83" s="229"/>
      <c r="AT83" s="229"/>
      <c r="AU83" s="229"/>
      <c r="AV83" s="229"/>
      <c r="AW83" s="229"/>
      <c r="AX83" s="229"/>
      <c r="AY83" s="229"/>
      <c r="AZ83" s="229"/>
      <c r="BA83" s="229"/>
      <c r="BB83" s="229"/>
      <c r="BC83" s="229"/>
      <c r="BD83" s="230"/>
      <c r="BE83" s="176"/>
      <c r="BF83" s="5"/>
      <c r="BG83" s="5"/>
      <c r="BH83" s="357" t="s">
        <v>14</v>
      </c>
      <c r="BI83" s="339"/>
      <c r="BJ83" s="339"/>
      <c r="BK83" s="339"/>
      <c r="BL83" s="339"/>
      <c r="BM83" s="339"/>
      <c r="BN83" s="339"/>
      <c r="BO83" s="339"/>
      <c r="BP83" s="339"/>
      <c r="BQ83" s="339"/>
      <c r="BR83" s="339"/>
      <c r="BS83" s="339"/>
      <c r="BT83" s="339"/>
      <c r="BU83" s="339" t="s">
        <v>36</v>
      </c>
      <c r="BV83" s="339"/>
      <c r="BW83" s="339"/>
      <c r="BX83" s="339" t="s">
        <v>18</v>
      </c>
      <c r="BY83" s="339"/>
      <c r="BZ83" s="339"/>
      <c r="CA83" s="339"/>
      <c r="CB83" s="339"/>
      <c r="CC83" s="339" t="s">
        <v>19</v>
      </c>
      <c r="CD83" s="339"/>
      <c r="CE83" s="339"/>
      <c r="CF83" s="339"/>
      <c r="CG83" s="339"/>
      <c r="CH83" s="331"/>
      <c r="CK83" s="49"/>
      <c r="CL83" s="50"/>
      <c r="CM83" s="50"/>
      <c r="CN83" s="50"/>
      <c r="CO83" s="50"/>
      <c r="CP83" s="50"/>
      <c r="CQ83" s="50"/>
      <c r="CR83" s="50"/>
      <c r="CS83" s="50"/>
      <c r="CT83" s="50"/>
      <c r="CU83" s="50"/>
      <c r="CV83" s="327" t="s">
        <v>38</v>
      </c>
      <c r="CW83" s="327"/>
      <c r="CX83" s="327"/>
      <c r="CY83" s="327"/>
      <c r="CZ83" s="327"/>
      <c r="DA83" s="327"/>
      <c r="DB83" s="327"/>
      <c r="DC83" s="327"/>
      <c r="DD83" s="327" t="s">
        <v>16</v>
      </c>
      <c r="DE83" s="327"/>
      <c r="DF83" s="327"/>
      <c r="DG83" s="327"/>
      <c r="DH83" s="327"/>
      <c r="DI83" s="327"/>
      <c r="DJ83" s="327"/>
      <c r="DK83" s="336"/>
      <c r="DL83" s="26"/>
      <c r="DM83" s="7"/>
    </row>
    <row r="84" spans="1:117" ht="14.25" customHeight="1">
      <c r="A84" s="12"/>
      <c r="B84" s="174"/>
      <c r="C84" s="234"/>
      <c r="D84" s="235"/>
      <c r="E84" s="235"/>
      <c r="F84" s="235"/>
      <c r="G84" s="235"/>
      <c r="H84" s="235"/>
      <c r="I84" s="235"/>
      <c r="J84" s="235"/>
      <c r="K84" s="235"/>
      <c r="L84" s="235"/>
      <c r="M84" s="235"/>
      <c r="N84" s="235"/>
      <c r="O84" s="235"/>
      <c r="P84" s="235"/>
      <c r="Q84" s="235"/>
      <c r="R84" s="235"/>
      <c r="S84" s="235"/>
      <c r="T84" s="235"/>
      <c r="U84" s="235"/>
      <c r="V84" s="235"/>
      <c r="W84" s="235"/>
      <c r="X84" s="235"/>
      <c r="Y84" s="235"/>
      <c r="Z84" s="235"/>
      <c r="AA84" s="235"/>
      <c r="AB84" s="236"/>
      <c r="AC84" s="175"/>
      <c r="AD84" s="175"/>
      <c r="AE84" s="234"/>
      <c r="AF84" s="235"/>
      <c r="AG84" s="235"/>
      <c r="AH84" s="235"/>
      <c r="AI84" s="235"/>
      <c r="AJ84" s="235"/>
      <c r="AK84" s="235"/>
      <c r="AL84" s="235"/>
      <c r="AM84" s="235"/>
      <c r="AN84" s="235"/>
      <c r="AO84" s="235"/>
      <c r="AP84" s="235"/>
      <c r="AQ84" s="235"/>
      <c r="AR84" s="235"/>
      <c r="AS84" s="235"/>
      <c r="AT84" s="235"/>
      <c r="AU84" s="235"/>
      <c r="AV84" s="235"/>
      <c r="AW84" s="235"/>
      <c r="AX84" s="235"/>
      <c r="AY84" s="235"/>
      <c r="AZ84" s="235"/>
      <c r="BA84" s="235"/>
      <c r="BB84" s="235"/>
      <c r="BC84" s="235"/>
      <c r="BD84" s="236"/>
      <c r="BE84" s="176"/>
      <c r="BF84" s="29"/>
      <c r="BG84" s="29"/>
      <c r="BH84" s="188">
        <f>IF('A3 rapport'!BH84:BT84="","",'A3 rapport'!BH84:BT84)</f>
      </c>
      <c r="BI84" s="188"/>
      <c r="BJ84" s="188"/>
      <c r="BK84" s="188"/>
      <c r="BL84" s="188"/>
      <c r="BM84" s="188"/>
      <c r="BN84" s="188"/>
      <c r="BO84" s="188"/>
      <c r="BP84" s="188"/>
      <c r="BQ84" s="188"/>
      <c r="BR84" s="188"/>
      <c r="BS84" s="188"/>
      <c r="BT84" s="188"/>
      <c r="BU84" s="188">
        <f>IF('A3 rapport'!BU84:BW84="","",'A3 rapport'!BU84:BW84)</f>
      </c>
      <c r="BV84" s="188"/>
      <c r="BW84" s="188"/>
      <c r="BX84" s="188">
        <f>IF('A3 rapport'!BX84:CB84="","",'A3 rapport'!BX84:CB84)</f>
      </c>
      <c r="BY84" s="188"/>
      <c r="BZ84" s="188"/>
      <c r="CA84" s="188"/>
      <c r="CB84" s="188"/>
      <c r="CC84" s="188">
        <f>IF('A3 rapport'!CC84:CG84="","",'A3 rapport'!CC84:CG84)</f>
      </c>
      <c r="CD84" s="188"/>
      <c r="CE84" s="188"/>
      <c r="CF84" s="188"/>
      <c r="CG84" s="188"/>
      <c r="CH84" s="180">
        <f>IF('A3 rapport'!CH84="","",'A3 rapport'!CH84)</f>
      </c>
      <c r="CI84" s="5"/>
      <c r="CJ84" s="5"/>
      <c r="CK84" s="328" t="s">
        <v>14</v>
      </c>
      <c r="CL84" s="329"/>
      <c r="CM84" s="329"/>
      <c r="CN84" s="329"/>
      <c r="CO84" s="329"/>
      <c r="CP84" s="329"/>
      <c r="CQ84" s="329"/>
      <c r="CR84" s="329"/>
      <c r="CS84" s="329"/>
      <c r="CT84" s="329"/>
      <c r="CU84" s="329"/>
      <c r="CV84" s="329" t="s">
        <v>41</v>
      </c>
      <c r="CW84" s="329"/>
      <c r="CX84" s="329"/>
      <c r="CY84" s="329"/>
      <c r="CZ84" s="329" t="s">
        <v>40</v>
      </c>
      <c r="DA84" s="329"/>
      <c r="DB84" s="329"/>
      <c r="DC84" s="329"/>
      <c r="DD84" s="329" t="s">
        <v>41</v>
      </c>
      <c r="DE84" s="329"/>
      <c r="DF84" s="329"/>
      <c r="DG84" s="329"/>
      <c r="DH84" s="329" t="s">
        <v>40</v>
      </c>
      <c r="DI84" s="329"/>
      <c r="DJ84" s="329"/>
      <c r="DK84" s="335"/>
      <c r="DL84" s="42"/>
      <c r="DM84" s="7"/>
    </row>
    <row r="85" spans="1:117" ht="14.25" customHeight="1">
      <c r="A85" s="12"/>
      <c r="B85" s="174"/>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5"/>
      <c r="AK85" s="175"/>
      <c r="AL85" s="175"/>
      <c r="AM85" s="175"/>
      <c r="AN85" s="175"/>
      <c r="AO85" s="175"/>
      <c r="AP85" s="175"/>
      <c r="AQ85" s="175"/>
      <c r="AR85" s="175"/>
      <c r="AS85" s="175"/>
      <c r="AT85" s="175"/>
      <c r="AU85" s="175"/>
      <c r="AV85" s="175"/>
      <c r="AW85" s="175"/>
      <c r="AX85" s="175"/>
      <c r="AY85" s="175"/>
      <c r="AZ85" s="175"/>
      <c r="BA85" s="175"/>
      <c r="BB85" s="175"/>
      <c r="BC85" s="175"/>
      <c r="BD85" s="175"/>
      <c r="BE85" s="176"/>
      <c r="BF85" s="29"/>
      <c r="BG85" s="29"/>
      <c r="BH85" s="188">
        <f>IF('A3 rapport'!BH85:BT85="","",'A3 rapport'!BH85:BT85)</f>
      </c>
      <c r="BI85" s="188"/>
      <c r="BJ85" s="188"/>
      <c r="BK85" s="188"/>
      <c r="BL85" s="188"/>
      <c r="BM85" s="188"/>
      <c r="BN85" s="188"/>
      <c r="BO85" s="188"/>
      <c r="BP85" s="188"/>
      <c r="BQ85" s="188"/>
      <c r="BR85" s="188"/>
      <c r="BS85" s="188"/>
      <c r="BT85" s="188"/>
      <c r="BU85" s="188">
        <f>IF('A3 rapport'!BU85:BW85="","",'A3 rapport'!BU85:BW85)</f>
      </c>
      <c r="BV85" s="188"/>
      <c r="BW85" s="188"/>
      <c r="BX85" s="188">
        <f>IF('A3 rapport'!BX85:CB85="","",'A3 rapport'!BX85:CB85)</f>
      </c>
      <c r="BY85" s="188"/>
      <c r="BZ85" s="188"/>
      <c r="CA85" s="188"/>
      <c r="CB85" s="188"/>
      <c r="CC85" s="188">
        <f>IF('A3 rapport'!CC85:CG85="","",'A3 rapport'!CC85:CG85)</f>
      </c>
      <c r="CD85" s="188"/>
      <c r="CE85" s="188"/>
      <c r="CF85" s="188"/>
      <c r="CG85" s="188"/>
      <c r="CH85" s="180">
        <f>IF('A3 rapport'!CH85="","",'A3 rapport'!CH85)</f>
      </c>
      <c r="CI85" s="5"/>
      <c r="CJ85" s="5"/>
      <c r="CK85" s="188">
        <f>IF('A3 rapport'!CK85:CU85="","",'A3 rapport'!CK85:CU85)</f>
      </c>
      <c r="CL85" s="188"/>
      <c r="CM85" s="188"/>
      <c r="CN85" s="188"/>
      <c r="CO85" s="188"/>
      <c r="CP85" s="188"/>
      <c r="CQ85" s="188"/>
      <c r="CR85" s="188"/>
      <c r="CS85" s="188"/>
      <c r="CT85" s="188"/>
      <c r="CU85" s="188"/>
      <c r="CV85" s="188">
        <f>IF('A3 rapport'!CV85:CY85="","",'A3 rapport'!CV85:CY85)</f>
      </c>
      <c r="CW85" s="188"/>
      <c r="CX85" s="188"/>
      <c r="CY85" s="188"/>
      <c r="CZ85" s="188">
        <f>IF('A3 rapport'!CZ85:DC85="","",'A3 rapport'!CZ85:DC85)</f>
      </c>
      <c r="DA85" s="188"/>
      <c r="DB85" s="188"/>
      <c r="DC85" s="188"/>
      <c r="DD85" s="188">
        <f>IF('A3 rapport'!DD85:DG85="","",'A3 rapport'!DD85:DG85)</f>
      </c>
      <c r="DE85" s="188"/>
      <c r="DF85" s="188"/>
      <c r="DG85" s="188"/>
      <c r="DH85" s="188">
        <f>IF('A3 rapport'!DH85:DK85="","",'A3 rapport'!DH85:DK85)</f>
      </c>
      <c r="DI85" s="188"/>
      <c r="DJ85" s="188"/>
      <c r="DK85" s="188"/>
      <c r="DL85" s="42"/>
      <c r="DM85" s="7"/>
    </row>
    <row r="86" spans="1:117" ht="14.25" customHeight="1">
      <c r="A86" s="12"/>
      <c r="B86" s="174"/>
      <c r="C86" s="228"/>
      <c r="D86" s="229"/>
      <c r="E86" s="229"/>
      <c r="F86" s="229"/>
      <c r="G86" s="229"/>
      <c r="H86" s="229"/>
      <c r="I86" s="229"/>
      <c r="J86" s="229"/>
      <c r="K86" s="229"/>
      <c r="L86" s="229"/>
      <c r="M86" s="229"/>
      <c r="N86" s="229"/>
      <c r="O86" s="229"/>
      <c r="P86" s="229"/>
      <c r="Q86" s="229"/>
      <c r="R86" s="229"/>
      <c r="S86" s="229"/>
      <c r="T86" s="229"/>
      <c r="U86" s="229"/>
      <c r="V86" s="229"/>
      <c r="W86" s="229"/>
      <c r="X86" s="229"/>
      <c r="Y86" s="229"/>
      <c r="Z86" s="229"/>
      <c r="AA86" s="229"/>
      <c r="AB86" s="230"/>
      <c r="AC86" s="175"/>
      <c r="AD86" s="175"/>
      <c r="AE86" s="228"/>
      <c r="AF86" s="229"/>
      <c r="AG86" s="229"/>
      <c r="AH86" s="229"/>
      <c r="AI86" s="229"/>
      <c r="AJ86" s="229"/>
      <c r="AK86" s="229"/>
      <c r="AL86" s="229"/>
      <c r="AM86" s="229"/>
      <c r="AN86" s="229"/>
      <c r="AO86" s="229"/>
      <c r="AP86" s="229"/>
      <c r="AQ86" s="229"/>
      <c r="AR86" s="229"/>
      <c r="AS86" s="229"/>
      <c r="AT86" s="229"/>
      <c r="AU86" s="229"/>
      <c r="AV86" s="229"/>
      <c r="AW86" s="229"/>
      <c r="AX86" s="229"/>
      <c r="AY86" s="229"/>
      <c r="AZ86" s="229"/>
      <c r="BA86" s="229"/>
      <c r="BB86" s="229"/>
      <c r="BC86" s="229"/>
      <c r="BD86" s="230"/>
      <c r="BE86" s="176"/>
      <c r="BF86" s="5"/>
      <c r="BG86" s="5"/>
      <c r="BH86" s="188">
        <f>IF('A3 rapport'!BH86:BT86="","",'A3 rapport'!BH86:BT86)</f>
      </c>
      <c r="BI86" s="188"/>
      <c r="BJ86" s="188"/>
      <c r="BK86" s="188"/>
      <c r="BL86" s="188"/>
      <c r="BM86" s="188"/>
      <c r="BN86" s="188"/>
      <c r="BO86" s="188"/>
      <c r="BP86" s="188"/>
      <c r="BQ86" s="188"/>
      <c r="BR86" s="188"/>
      <c r="BS86" s="188"/>
      <c r="BT86" s="188"/>
      <c r="BU86" s="188">
        <f>IF('A3 rapport'!BU86:BW86="","",'A3 rapport'!BU86:BW86)</f>
      </c>
      <c r="BV86" s="188"/>
      <c r="BW86" s="188"/>
      <c r="BX86" s="188">
        <f>IF('A3 rapport'!BX86:CB86="","",'A3 rapport'!BX86:CB86)</f>
      </c>
      <c r="BY86" s="188"/>
      <c r="BZ86" s="188"/>
      <c r="CA86" s="188"/>
      <c r="CB86" s="188"/>
      <c r="CC86" s="188">
        <f>IF('A3 rapport'!CC86:CG86="","",'A3 rapport'!CC86:CG86)</f>
      </c>
      <c r="CD86" s="188"/>
      <c r="CE86" s="188"/>
      <c r="CF86" s="188"/>
      <c r="CG86" s="188"/>
      <c r="CH86" s="180">
        <f>IF('A3 rapport'!CH86="","",'A3 rapport'!CH86)</f>
      </c>
      <c r="CI86" s="5"/>
      <c r="CJ86" s="5"/>
      <c r="CK86" s="188">
        <f>IF('A3 rapport'!CK86:CU86="","",'A3 rapport'!CK86:CU86)</f>
      </c>
      <c r="CL86" s="188"/>
      <c r="CM86" s="188"/>
      <c r="CN86" s="188"/>
      <c r="CO86" s="188"/>
      <c r="CP86" s="188"/>
      <c r="CQ86" s="188"/>
      <c r="CR86" s="188"/>
      <c r="CS86" s="188"/>
      <c r="CT86" s="188"/>
      <c r="CU86" s="188"/>
      <c r="CV86" s="188">
        <f>IF('A3 rapport'!CV86:CY86="","",'A3 rapport'!CV86:CY86)</f>
      </c>
      <c r="CW86" s="188"/>
      <c r="CX86" s="188"/>
      <c r="CY86" s="188"/>
      <c r="CZ86" s="188">
        <f>IF('A3 rapport'!CZ86:DC86="","",'A3 rapport'!CZ86:DC86)</f>
      </c>
      <c r="DA86" s="188"/>
      <c r="DB86" s="188"/>
      <c r="DC86" s="188"/>
      <c r="DD86" s="188">
        <f>IF('A3 rapport'!DD86:DG86="","",'A3 rapport'!DD86:DG86)</f>
      </c>
      <c r="DE86" s="188"/>
      <c r="DF86" s="188"/>
      <c r="DG86" s="188"/>
      <c r="DH86" s="188">
        <f>IF('A3 rapport'!DH86:DK86="","",'A3 rapport'!DH86:DK86)</f>
      </c>
      <c r="DI86" s="188"/>
      <c r="DJ86" s="188"/>
      <c r="DK86" s="188"/>
      <c r="DL86" s="26"/>
      <c r="DM86" s="7"/>
    </row>
    <row r="87" spans="1:117" ht="14.25" customHeight="1">
      <c r="A87" s="12"/>
      <c r="B87" s="174"/>
      <c r="C87" s="234"/>
      <c r="D87" s="235"/>
      <c r="E87" s="235"/>
      <c r="F87" s="235"/>
      <c r="G87" s="235"/>
      <c r="H87" s="235"/>
      <c r="I87" s="235"/>
      <c r="J87" s="235"/>
      <c r="K87" s="235"/>
      <c r="L87" s="235"/>
      <c r="M87" s="235"/>
      <c r="N87" s="235"/>
      <c r="O87" s="235"/>
      <c r="P87" s="235"/>
      <c r="Q87" s="235"/>
      <c r="R87" s="235"/>
      <c r="S87" s="235"/>
      <c r="T87" s="235"/>
      <c r="U87" s="235"/>
      <c r="V87" s="235"/>
      <c r="W87" s="235"/>
      <c r="X87" s="235"/>
      <c r="Y87" s="235"/>
      <c r="Z87" s="235"/>
      <c r="AA87" s="235"/>
      <c r="AB87" s="236"/>
      <c r="AC87" s="175"/>
      <c r="AD87" s="175"/>
      <c r="AE87" s="234"/>
      <c r="AF87" s="235"/>
      <c r="AG87" s="235"/>
      <c r="AH87" s="235"/>
      <c r="AI87" s="235"/>
      <c r="AJ87" s="235"/>
      <c r="AK87" s="235"/>
      <c r="AL87" s="235"/>
      <c r="AM87" s="235"/>
      <c r="AN87" s="235"/>
      <c r="AO87" s="235"/>
      <c r="AP87" s="235"/>
      <c r="AQ87" s="235"/>
      <c r="AR87" s="235"/>
      <c r="AS87" s="235"/>
      <c r="AT87" s="235"/>
      <c r="AU87" s="235"/>
      <c r="AV87" s="235"/>
      <c r="AW87" s="235"/>
      <c r="AX87" s="235"/>
      <c r="AY87" s="235"/>
      <c r="AZ87" s="235"/>
      <c r="BA87" s="235"/>
      <c r="BB87" s="235"/>
      <c r="BC87" s="235"/>
      <c r="BD87" s="236"/>
      <c r="BE87" s="176"/>
      <c r="BF87" s="5"/>
      <c r="BG87" s="5"/>
      <c r="BH87" s="188">
        <f>IF('A3 rapport'!BH87:BT87="","",'A3 rapport'!BH87:BT87)</f>
      </c>
      <c r="BI87" s="188"/>
      <c r="BJ87" s="188"/>
      <c r="BK87" s="188"/>
      <c r="BL87" s="188"/>
      <c r="BM87" s="188"/>
      <c r="BN87" s="188"/>
      <c r="BO87" s="188"/>
      <c r="BP87" s="188"/>
      <c r="BQ87" s="188"/>
      <c r="BR87" s="188"/>
      <c r="BS87" s="188"/>
      <c r="BT87" s="188"/>
      <c r="BU87" s="188">
        <f>IF('A3 rapport'!BU87:BW87="","",'A3 rapport'!BU87:BW87)</f>
      </c>
      <c r="BV87" s="188"/>
      <c r="BW87" s="188"/>
      <c r="BX87" s="188">
        <f>IF('A3 rapport'!BX87:CB87="","",'A3 rapport'!BX87:CB87)</f>
      </c>
      <c r="BY87" s="188"/>
      <c r="BZ87" s="188"/>
      <c r="CA87" s="188"/>
      <c r="CB87" s="188"/>
      <c r="CC87" s="188">
        <f>IF('A3 rapport'!CC87:CG87="","",'A3 rapport'!CC87:CG87)</f>
      </c>
      <c r="CD87" s="188"/>
      <c r="CE87" s="188"/>
      <c r="CF87" s="188"/>
      <c r="CG87" s="188"/>
      <c r="CH87" s="180">
        <f>IF('A3 rapport'!CH87="","",'A3 rapport'!CH87)</f>
      </c>
      <c r="CI87" s="5"/>
      <c r="CJ87" s="5"/>
      <c r="CK87" s="188">
        <f>IF('A3 rapport'!CK87:CU87="","",'A3 rapport'!CK87:CU87)</f>
      </c>
      <c r="CL87" s="188"/>
      <c r="CM87" s="188"/>
      <c r="CN87" s="188"/>
      <c r="CO87" s="188"/>
      <c r="CP87" s="188"/>
      <c r="CQ87" s="188"/>
      <c r="CR87" s="188"/>
      <c r="CS87" s="188"/>
      <c r="CT87" s="188"/>
      <c r="CU87" s="188"/>
      <c r="CV87" s="188">
        <f>IF('A3 rapport'!CV87:CY87="","",'A3 rapport'!CV87:CY87)</f>
      </c>
      <c r="CW87" s="188"/>
      <c r="CX87" s="188"/>
      <c r="CY87" s="188"/>
      <c r="CZ87" s="188">
        <f>IF('A3 rapport'!CZ87:DC87="","",'A3 rapport'!CZ87:DC87)</f>
      </c>
      <c r="DA87" s="188"/>
      <c r="DB87" s="188"/>
      <c r="DC87" s="188"/>
      <c r="DD87" s="188">
        <f>IF('A3 rapport'!DD87:DG87="","",'A3 rapport'!DD87:DG87)</f>
      </c>
      <c r="DE87" s="188"/>
      <c r="DF87" s="188"/>
      <c r="DG87" s="188"/>
      <c r="DH87" s="188">
        <f>IF('A3 rapport'!DH87:DK87="","",'A3 rapport'!DH87:DK87)</f>
      </c>
      <c r="DI87" s="188"/>
      <c r="DJ87" s="188"/>
      <c r="DK87" s="188"/>
      <c r="DL87" s="26"/>
      <c r="DM87" s="7"/>
    </row>
    <row r="88" spans="1:117" ht="14.25" customHeight="1">
      <c r="A88" s="12"/>
      <c r="B88" s="174"/>
      <c r="C88" s="175"/>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5"/>
      <c r="AK88" s="175"/>
      <c r="AL88" s="175"/>
      <c r="AM88" s="175"/>
      <c r="AN88" s="175"/>
      <c r="AO88" s="175"/>
      <c r="AP88" s="175"/>
      <c r="AQ88" s="175"/>
      <c r="AR88" s="175"/>
      <c r="AS88" s="175"/>
      <c r="AT88" s="175"/>
      <c r="AU88" s="175"/>
      <c r="AV88" s="175"/>
      <c r="AW88" s="175"/>
      <c r="AX88" s="175"/>
      <c r="AY88" s="175"/>
      <c r="AZ88" s="175"/>
      <c r="BA88" s="175"/>
      <c r="BB88" s="175"/>
      <c r="BC88" s="175"/>
      <c r="BD88" s="175"/>
      <c r="BE88" s="176"/>
      <c r="BF88" s="5"/>
      <c r="BG88" s="5"/>
      <c r="BH88" s="188">
        <f>IF('A3 rapport'!BH88:BT88="","",'A3 rapport'!BH88:BT88)</f>
      </c>
      <c r="BI88" s="188"/>
      <c r="BJ88" s="188"/>
      <c r="BK88" s="188"/>
      <c r="BL88" s="188"/>
      <c r="BM88" s="188"/>
      <c r="BN88" s="188"/>
      <c r="BO88" s="188"/>
      <c r="BP88" s="188"/>
      <c r="BQ88" s="188"/>
      <c r="BR88" s="188"/>
      <c r="BS88" s="188"/>
      <c r="BT88" s="188"/>
      <c r="BU88" s="188">
        <f>IF('A3 rapport'!BU88:BW88="","",'A3 rapport'!BU88:BW88)</f>
      </c>
      <c r="BV88" s="188"/>
      <c r="BW88" s="188"/>
      <c r="BX88" s="188">
        <f>IF('A3 rapport'!BX88:CB88="","",'A3 rapport'!BX88:CB88)</f>
      </c>
      <c r="BY88" s="188"/>
      <c r="BZ88" s="188"/>
      <c r="CA88" s="188"/>
      <c r="CB88" s="188"/>
      <c r="CC88" s="188">
        <f>IF('A3 rapport'!CC88:CG88="","",'A3 rapport'!CC88:CG88)</f>
      </c>
      <c r="CD88" s="188"/>
      <c r="CE88" s="188"/>
      <c r="CF88" s="188"/>
      <c r="CG88" s="188"/>
      <c r="CH88" s="180">
        <f>IF('A3 rapport'!CH88="","",'A3 rapport'!CH88)</f>
      </c>
      <c r="CI88" s="5"/>
      <c r="CJ88" s="5"/>
      <c r="CK88" s="188">
        <f>IF('A3 rapport'!CK88:CU88="","",'A3 rapport'!CK88:CU88)</f>
      </c>
      <c r="CL88" s="188"/>
      <c r="CM88" s="188"/>
      <c r="CN88" s="188"/>
      <c r="CO88" s="188"/>
      <c r="CP88" s="188"/>
      <c r="CQ88" s="188"/>
      <c r="CR88" s="188"/>
      <c r="CS88" s="188"/>
      <c r="CT88" s="188"/>
      <c r="CU88" s="188"/>
      <c r="CV88" s="188">
        <f>IF('A3 rapport'!CV88:CY88="","",'A3 rapport'!CV88:CY88)</f>
      </c>
      <c r="CW88" s="188"/>
      <c r="CX88" s="188"/>
      <c r="CY88" s="188"/>
      <c r="CZ88" s="188">
        <f>IF('A3 rapport'!CZ88:DC88="","",'A3 rapport'!CZ88:DC88)</f>
      </c>
      <c r="DA88" s="188"/>
      <c r="DB88" s="188"/>
      <c r="DC88" s="188"/>
      <c r="DD88" s="188">
        <f>IF('A3 rapport'!DD88:DG88="","",'A3 rapport'!DD88:DG88)</f>
      </c>
      <c r="DE88" s="188"/>
      <c r="DF88" s="188"/>
      <c r="DG88" s="188"/>
      <c r="DH88" s="188">
        <f>IF('A3 rapport'!DH88:DK88="","",'A3 rapport'!DH88:DK88)</f>
      </c>
      <c r="DI88" s="188"/>
      <c r="DJ88" s="188"/>
      <c r="DK88" s="188"/>
      <c r="DL88" s="26"/>
      <c r="DM88" s="7"/>
    </row>
    <row r="89" spans="1:117" ht="14.25" customHeight="1">
      <c r="A89" s="12"/>
      <c r="B89" s="174"/>
      <c r="C89" s="228"/>
      <c r="D89" s="229"/>
      <c r="E89" s="229"/>
      <c r="F89" s="229"/>
      <c r="G89" s="229"/>
      <c r="H89" s="229"/>
      <c r="I89" s="229"/>
      <c r="J89" s="229"/>
      <c r="K89" s="229"/>
      <c r="L89" s="229"/>
      <c r="M89" s="229"/>
      <c r="N89" s="229"/>
      <c r="O89" s="229"/>
      <c r="P89" s="229"/>
      <c r="Q89" s="229"/>
      <c r="R89" s="229"/>
      <c r="S89" s="229"/>
      <c r="T89" s="229"/>
      <c r="U89" s="229"/>
      <c r="V89" s="229"/>
      <c r="W89" s="229"/>
      <c r="X89" s="229"/>
      <c r="Y89" s="229"/>
      <c r="Z89" s="229"/>
      <c r="AA89" s="229"/>
      <c r="AB89" s="230"/>
      <c r="AC89" s="175"/>
      <c r="AD89" s="175"/>
      <c r="AE89" s="228"/>
      <c r="AF89" s="229"/>
      <c r="AG89" s="229"/>
      <c r="AH89" s="229"/>
      <c r="AI89" s="229"/>
      <c r="AJ89" s="229"/>
      <c r="AK89" s="229"/>
      <c r="AL89" s="229"/>
      <c r="AM89" s="229"/>
      <c r="AN89" s="229"/>
      <c r="AO89" s="229"/>
      <c r="AP89" s="229"/>
      <c r="AQ89" s="229"/>
      <c r="AR89" s="229"/>
      <c r="AS89" s="229"/>
      <c r="AT89" s="229"/>
      <c r="AU89" s="229"/>
      <c r="AV89" s="229"/>
      <c r="AW89" s="229"/>
      <c r="AX89" s="229"/>
      <c r="AY89" s="229"/>
      <c r="AZ89" s="229"/>
      <c r="BA89" s="229"/>
      <c r="BB89" s="229"/>
      <c r="BC89" s="229"/>
      <c r="BD89" s="230"/>
      <c r="BE89" s="176"/>
      <c r="BF89" s="5"/>
      <c r="BG89" s="5"/>
      <c r="BH89" s="188">
        <f>IF('A3 rapport'!BH89:BT89="","",'A3 rapport'!BH89:BT89)</f>
      </c>
      <c r="BI89" s="188"/>
      <c r="BJ89" s="188"/>
      <c r="BK89" s="188"/>
      <c r="BL89" s="188"/>
      <c r="BM89" s="188"/>
      <c r="BN89" s="188"/>
      <c r="BO89" s="188"/>
      <c r="BP89" s="188"/>
      <c r="BQ89" s="188"/>
      <c r="BR89" s="188"/>
      <c r="BS89" s="188"/>
      <c r="BT89" s="188"/>
      <c r="BU89" s="188">
        <f>IF('A3 rapport'!BU89:BW89="","",'A3 rapport'!BU89:BW89)</f>
      </c>
      <c r="BV89" s="188"/>
      <c r="BW89" s="188"/>
      <c r="BX89" s="188">
        <f>IF('A3 rapport'!BX89:CB89="","",'A3 rapport'!BX89:CB89)</f>
      </c>
      <c r="BY89" s="188"/>
      <c r="BZ89" s="188"/>
      <c r="CA89" s="188"/>
      <c r="CB89" s="188"/>
      <c r="CC89" s="188">
        <f>IF('A3 rapport'!CC89:CG89="","",'A3 rapport'!CC89:CG89)</f>
      </c>
      <c r="CD89" s="188"/>
      <c r="CE89" s="188"/>
      <c r="CF89" s="188"/>
      <c r="CG89" s="188"/>
      <c r="CH89" s="180">
        <f>IF('A3 rapport'!CH89="","",'A3 rapport'!CH89)</f>
      </c>
      <c r="CI89" s="33"/>
      <c r="CJ89" s="33"/>
      <c r="CK89" s="188">
        <f>IF('A3 rapport'!CK89:CU89="","",'A3 rapport'!CK89:CU89)</f>
      </c>
      <c r="CL89" s="188"/>
      <c r="CM89" s="188"/>
      <c r="CN89" s="188"/>
      <c r="CO89" s="188"/>
      <c r="CP89" s="188"/>
      <c r="CQ89" s="188"/>
      <c r="CR89" s="188"/>
      <c r="CS89" s="188"/>
      <c r="CT89" s="188"/>
      <c r="CU89" s="188"/>
      <c r="CV89" s="188">
        <f>IF('A3 rapport'!CV89:CY89="","",'A3 rapport'!CV89:CY89)</f>
      </c>
      <c r="CW89" s="188"/>
      <c r="CX89" s="188"/>
      <c r="CY89" s="188"/>
      <c r="CZ89" s="188">
        <f>IF('A3 rapport'!CZ89:DC89="","",'A3 rapport'!CZ89:DC89)</f>
      </c>
      <c r="DA89" s="188"/>
      <c r="DB89" s="188"/>
      <c r="DC89" s="188"/>
      <c r="DD89" s="188">
        <f>IF('A3 rapport'!DD89:DG89="","",'A3 rapport'!DD89:DG89)</f>
      </c>
      <c r="DE89" s="188"/>
      <c r="DF89" s="188"/>
      <c r="DG89" s="188"/>
      <c r="DH89" s="188">
        <f>IF('A3 rapport'!DH89:DK89="","",'A3 rapport'!DH89:DK89)</f>
      </c>
      <c r="DI89" s="188"/>
      <c r="DJ89" s="188"/>
      <c r="DK89" s="188"/>
      <c r="DL89" s="26"/>
      <c r="DM89" s="7"/>
    </row>
    <row r="90" spans="1:117" ht="14.25" customHeight="1">
      <c r="A90" s="12"/>
      <c r="B90" s="174"/>
      <c r="C90" s="234"/>
      <c r="D90" s="235"/>
      <c r="E90" s="235"/>
      <c r="F90" s="235"/>
      <c r="G90" s="235"/>
      <c r="H90" s="235"/>
      <c r="I90" s="235"/>
      <c r="J90" s="235"/>
      <c r="K90" s="235"/>
      <c r="L90" s="235"/>
      <c r="M90" s="235"/>
      <c r="N90" s="235"/>
      <c r="O90" s="235"/>
      <c r="P90" s="235"/>
      <c r="Q90" s="235"/>
      <c r="R90" s="235"/>
      <c r="S90" s="235"/>
      <c r="T90" s="235"/>
      <c r="U90" s="235"/>
      <c r="V90" s="235"/>
      <c r="W90" s="235"/>
      <c r="X90" s="235"/>
      <c r="Y90" s="235"/>
      <c r="Z90" s="235"/>
      <c r="AA90" s="235"/>
      <c r="AB90" s="236"/>
      <c r="AC90" s="175"/>
      <c r="AD90" s="175"/>
      <c r="AE90" s="234"/>
      <c r="AF90" s="235"/>
      <c r="AG90" s="235"/>
      <c r="AH90" s="235"/>
      <c r="AI90" s="235"/>
      <c r="AJ90" s="235"/>
      <c r="AK90" s="235"/>
      <c r="AL90" s="235"/>
      <c r="AM90" s="235"/>
      <c r="AN90" s="235"/>
      <c r="AO90" s="235"/>
      <c r="AP90" s="235"/>
      <c r="AQ90" s="235"/>
      <c r="AR90" s="235"/>
      <c r="AS90" s="235"/>
      <c r="AT90" s="235"/>
      <c r="AU90" s="235"/>
      <c r="AV90" s="235"/>
      <c r="AW90" s="235"/>
      <c r="AX90" s="235"/>
      <c r="AY90" s="235"/>
      <c r="AZ90" s="235"/>
      <c r="BA90" s="235"/>
      <c r="BB90" s="235"/>
      <c r="BC90" s="235"/>
      <c r="BD90" s="236"/>
      <c r="BE90" s="176"/>
      <c r="BF90" s="5"/>
      <c r="BG90" s="5"/>
      <c r="BH90" s="188">
        <f>IF('A3 rapport'!BH90:BT90="","",'A3 rapport'!BH90:BT90)</f>
      </c>
      <c r="BI90" s="188"/>
      <c r="BJ90" s="188"/>
      <c r="BK90" s="188"/>
      <c r="BL90" s="188"/>
      <c r="BM90" s="188"/>
      <c r="BN90" s="188"/>
      <c r="BO90" s="188"/>
      <c r="BP90" s="188"/>
      <c r="BQ90" s="188"/>
      <c r="BR90" s="188"/>
      <c r="BS90" s="188"/>
      <c r="BT90" s="188"/>
      <c r="BU90" s="188">
        <f>IF('A3 rapport'!BU90:BW90="","",'A3 rapport'!BU90:BW90)</f>
      </c>
      <c r="BV90" s="188"/>
      <c r="BW90" s="188"/>
      <c r="BX90" s="188">
        <f>IF('A3 rapport'!BX90:CB90="","",'A3 rapport'!BX90:CB90)</f>
      </c>
      <c r="BY90" s="188"/>
      <c r="BZ90" s="188"/>
      <c r="CA90" s="188"/>
      <c r="CB90" s="188"/>
      <c r="CC90" s="188">
        <f>IF('A3 rapport'!CC90:CG90="","",'A3 rapport'!CC90:CG90)</f>
      </c>
      <c r="CD90" s="188"/>
      <c r="CE90" s="188"/>
      <c r="CF90" s="188"/>
      <c r="CG90" s="188"/>
      <c r="CH90" s="180">
        <f>IF('A3 rapport'!CH90="","",'A3 rapport'!CH90)</f>
      </c>
      <c r="CI90" s="47"/>
      <c r="CJ90" s="47"/>
      <c r="CK90" s="188">
        <f>IF('A3 rapport'!CK90:CU90="","",'A3 rapport'!CK90:CU90)</f>
      </c>
      <c r="CL90" s="188"/>
      <c r="CM90" s="188"/>
      <c r="CN90" s="188"/>
      <c r="CO90" s="188"/>
      <c r="CP90" s="188"/>
      <c r="CQ90" s="188"/>
      <c r="CR90" s="188"/>
      <c r="CS90" s="188"/>
      <c r="CT90" s="188"/>
      <c r="CU90" s="188"/>
      <c r="CV90" s="188">
        <f>IF('A3 rapport'!CV90:CY90="","",'A3 rapport'!CV90:CY90)</f>
      </c>
      <c r="CW90" s="188"/>
      <c r="CX90" s="188"/>
      <c r="CY90" s="188"/>
      <c r="CZ90" s="188">
        <f>IF('A3 rapport'!CZ90:DC90="","",'A3 rapport'!CZ90:DC90)</f>
      </c>
      <c r="DA90" s="188"/>
      <c r="DB90" s="188"/>
      <c r="DC90" s="188"/>
      <c r="DD90" s="188">
        <f>IF('A3 rapport'!DD90:DG90="","",'A3 rapport'!DD90:DG90)</f>
      </c>
      <c r="DE90" s="188"/>
      <c r="DF90" s="188"/>
      <c r="DG90" s="188"/>
      <c r="DH90" s="188">
        <f>IF('A3 rapport'!DH90:DK90="","",'A3 rapport'!DH90:DK90)</f>
      </c>
      <c r="DI90" s="188"/>
      <c r="DJ90" s="188"/>
      <c r="DK90" s="188"/>
      <c r="DL90" s="26"/>
      <c r="DM90" s="7"/>
    </row>
    <row r="91" spans="1:117" ht="14.25" customHeight="1">
      <c r="A91" s="12"/>
      <c r="B91" s="174"/>
      <c r="C91" s="175"/>
      <c r="D91" s="175"/>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5"/>
      <c r="AK91" s="175"/>
      <c r="AL91" s="175"/>
      <c r="AM91" s="175"/>
      <c r="AN91" s="175"/>
      <c r="AO91" s="175"/>
      <c r="AP91" s="175"/>
      <c r="AQ91" s="175"/>
      <c r="AR91" s="175"/>
      <c r="AS91" s="175"/>
      <c r="AT91" s="175"/>
      <c r="AU91" s="175"/>
      <c r="AV91" s="175"/>
      <c r="AW91" s="175"/>
      <c r="AX91" s="175"/>
      <c r="AY91" s="175"/>
      <c r="AZ91" s="175"/>
      <c r="BA91" s="175"/>
      <c r="BB91" s="175"/>
      <c r="BC91" s="175"/>
      <c r="BD91" s="175"/>
      <c r="BE91" s="176"/>
      <c r="BF91" s="5"/>
      <c r="BG91" s="5"/>
      <c r="BH91" s="188">
        <f>IF('A3 rapport'!BH91:BT91="","",'A3 rapport'!BH91:BT91)</f>
      </c>
      <c r="BI91" s="188"/>
      <c r="BJ91" s="188"/>
      <c r="BK91" s="188"/>
      <c r="BL91" s="188"/>
      <c r="BM91" s="188"/>
      <c r="BN91" s="188"/>
      <c r="BO91" s="188"/>
      <c r="BP91" s="188"/>
      <c r="BQ91" s="188"/>
      <c r="BR91" s="188"/>
      <c r="BS91" s="188"/>
      <c r="BT91" s="188"/>
      <c r="BU91" s="188">
        <f>IF('A3 rapport'!BU91:BW91="","",'A3 rapport'!BU91:BW91)</f>
      </c>
      <c r="BV91" s="188"/>
      <c r="BW91" s="188"/>
      <c r="BX91" s="188">
        <f>IF('A3 rapport'!BX91:CB91="","",'A3 rapport'!BX91:CB91)</f>
      </c>
      <c r="BY91" s="188"/>
      <c r="BZ91" s="188"/>
      <c r="CA91" s="188"/>
      <c r="CB91" s="188"/>
      <c r="CC91" s="188">
        <f>IF('A3 rapport'!CC91:CG91="","",'A3 rapport'!CC91:CG91)</f>
      </c>
      <c r="CD91" s="188"/>
      <c r="CE91" s="188"/>
      <c r="CF91" s="188"/>
      <c r="CG91" s="188"/>
      <c r="CH91" s="180">
        <f>IF('A3 rapport'!CH91="","",'A3 rapport'!CH91)</f>
      </c>
      <c r="CI91" s="47"/>
      <c r="CJ91" s="47"/>
      <c r="CK91" s="188">
        <f>IF('A3 rapport'!CK91:CU91="","",'A3 rapport'!CK91:CU91)</f>
      </c>
      <c r="CL91" s="188"/>
      <c r="CM91" s="188"/>
      <c r="CN91" s="188"/>
      <c r="CO91" s="188"/>
      <c r="CP91" s="188"/>
      <c r="CQ91" s="188"/>
      <c r="CR91" s="188"/>
      <c r="CS91" s="188"/>
      <c r="CT91" s="188"/>
      <c r="CU91" s="188"/>
      <c r="CV91" s="188">
        <f>IF('A3 rapport'!CV91:CY91="","",'A3 rapport'!CV91:CY91)</f>
      </c>
      <c r="CW91" s="188"/>
      <c r="CX91" s="188"/>
      <c r="CY91" s="188"/>
      <c r="CZ91" s="188">
        <f>IF('A3 rapport'!CZ91:DC91="","",'A3 rapport'!CZ91:DC91)</f>
      </c>
      <c r="DA91" s="188"/>
      <c r="DB91" s="188"/>
      <c r="DC91" s="188"/>
      <c r="DD91" s="188">
        <f>IF('A3 rapport'!DD91:DG91="","",'A3 rapport'!DD91:DG91)</f>
      </c>
      <c r="DE91" s="188"/>
      <c r="DF91" s="188"/>
      <c r="DG91" s="188"/>
      <c r="DH91" s="188">
        <f>IF('A3 rapport'!DH91:DK91="","",'A3 rapport'!DH91:DK91)</f>
      </c>
      <c r="DI91" s="188"/>
      <c r="DJ91" s="188"/>
      <c r="DK91" s="188"/>
      <c r="DL91" s="26"/>
      <c r="DM91" s="7"/>
    </row>
    <row r="92" spans="1:117" ht="14.25" customHeight="1">
      <c r="A92" s="12"/>
      <c r="B92" s="174"/>
      <c r="C92" s="228"/>
      <c r="D92" s="229"/>
      <c r="E92" s="229"/>
      <c r="F92" s="229"/>
      <c r="G92" s="229"/>
      <c r="H92" s="229"/>
      <c r="I92" s="229"/>
      <c r="J92" s="229"/>
      <c r="K92" s="229"/>
      <c r="L92" s="229"/>
      <c r="M92" s="229"/>
      <c r="N92" s="229"/>
      <c r="O92" s="229"/>
      <c r="P92" s="229"/>
      <c r="Q92" s="229"/>
      <c r="R92" s="229"/>
      <c r="S92" s="229"/>
      <c r="T92" s="229"/>
      <c r="U92" s="229"/>
      <c r="V92" s="229"/>
      <c r="W92" s="229"/>
      <c r="X92" s="229"/>
      <c r="Y92" s="229"/>
      <c r="Z92" s="229"/>
      <c r="AA92" s="229"/>
      <c r="AB92" s="230"/>
      <c r="AC92" s="175"/>
      <c r="AD92" s="175"/>
      <c r="AE92" s="228"/>
      <c r="AF92" s="229"/>
      <c r="AG92" s="229"/>
      <c r="AH92" s="229"/>
      <c r="AI92" s="229"/>
      <c r="AJ92" s="229"/>
      <c r="AK92" s="229"/>
      <c r="AL92" s="229"/>
      <c r="AM92" s="229"/>
      <c r="AN92" s="229"/>
      <c r="AO92" s="229"/>
      <c r="AP92" s="229"/>
      <c r="AQ92" s="229"/>
      <c r="AR92" s="229"/>
      <c r="AS92" s="229"/>
      <c r="AT92" s="229"/>
      <c r="AU92" s="229"/>
      <c r="AV92" s="229"/>
      <c r="AW92" s="229"/>
      <c r="AX92" s="229"/>
      <c r="AY92" s="229"/>
      <c r="AZ92" s="229"/>
      <c r="BA92" s="229"/>
      <c r="BB92" s="229"/>
      <c r="BC92" s="229"/>
      <c r="BD92" s="230"/>
      <c r="BE92" s="176"/>
      <c r="BF92" s="5"/>
      <c r="BG92" s="5"/>
      <c r="BH92" s="188">
        <f>IF('A3 rapport'!BH92:BT92="","",'A3 rapport'!BH92:BT92)</f>
      </c>
      <c r="BI92" s="188"/>
      <c r="BJ92" s="188"/>
      <c r="BK92" s="188"/>
      <c r="BL92" s="188"/>
      <c r="BM92" s="188"/>
      <c r="BN92" s="188"/>
      <c r="BO92" s="188"/>
      <c r="BP92" s="188"/>
      <c r="BQ92" s="188"/>
      <c r="BR92" s="188"/>
      <c r="BS92" s="188"/>
      <c r="BT92" s="188"/>
      <c r="BU92" s="188">
        <f>IF('A3 rapport'!BU92:BW92="","",'A3 rapport'!BU92:BW92)</f>
      </c>
      <c r="BV92" s="188"/>
      <c r="BW92" s="188"/>
      <c r="BX92" s="188">
        <f>IF('A3 rapport'!BX92:CB92="","",'A3 rapport'!BX92:CB92)</f>
      </c>
      <c r="BY92" s="188"/>
      <c r="BZ92" s="188"/>
      <c r="CA92" s="188"/>
      <c r="CB92" s="188"/>
      <c r="CC92" s="188">
        <f>IF('A3 rapport'!CC92:CG92="","",'A3 rapport'!CC92:CG92)</f>
      </c>
      <c r="CD92" s="188"/>
      <c r="CE92" s="188"/>
      <c r="CF92" s="188"/>
      <c r="CG92" s="188"/>
      <c r="CH92" s="180">
        <f>IF('A3 rapport'!CH92="","",'A3 rapport'!CH92)</f>
      </c>
      <c r="CI92" s="47"/>
      <c r="CJ92" s="47"/>
      <c r="CK92" s="188">
        <f>IF('A3 rapport'!CK92:CU92="","",'A3 rapport'!CK92:CU92)</f>
      </c>
      <c r="CL92" s="188"/>
      <c r="CM92" s="188"/>
      <c r="CN92" s="188"/>
      <c r="CO92" s="188"/>
      <c r="CP92" s="188"/>
      <c r="CQ92" s="188"/>
      <c r="CR92" s="188"/>
      <c r="CS92" s="188"/>
      <c r="CT92" s="188"/>
      <c r="CU92" s="188"/>
      <c r="CV92" s="188">
        <f>IF('A3 rapport'!CV92:CY92="","",'A3 rapport'!CV92:CY92)</f>
      </c>
      <c r="CW92" s="188"/>
      <c r="CX92" s="188"/>
      <c r="CY92" s="188"/>
      <c r="CZ92" s="188">
        <f>IF('A3 rapport'!CZ92:DC92="","",'A3 rapport'!CZ92:DC92)</f>
      </c>
      <c r="DA92" s="188"/>
      <c r="DB92" s="188"/>
      <c r="DC92" s="188"/>
      <c r="DD92" s="188">
        <f>IF('A3 rapport'!DD92:DG92="","",'A3 rapport'!DD92:DG92)</f>
      </c>
      <c r="DE92" s="188"/>
      <c r="DF92" s="188"/>
      <c r="DG92" s="188"/>
      <c r="DH92" s="188">
        <f>IF('A3 rapport'!DH92:DK92="","",'A3 rapport'!DH92:DK92)</f>
      </c>
      <c r="DI92" s="188"/>
      <c r="DJ92" s="188"/>
      <c r="DK92" s="188"/>
      <c r="DL92" s="43"/>
      <c r="DM92" s="7"/>
    </row>
    <row r="93" spans="1:117" ht="14.25" customHeight="1">
      <c r="A93" s="12"/>
      <c r="B93" s="174"/>
      <c r="C93" s="234"/>
      <c r="D93" s="235"/>
      <c r="E93" s="235"/>
      <c r="F93" s="235"/>
      <c r="G93" s="235"/>
      <c r="H93" s="235"/>
      <c r="I93" s="235"/>
      <c r="J93" s="235"/>
      <c r="K93" s="235"/>
      <c r="L93" s="235"/>
      <c r="M93" s="235"/>
      <c r="N93" s="235"/>
      <c r="O93" s="235"/>
      <c r="P93" s="235"/>
      <c r="Q93" s="235"/>
      <c r="R93" s="235"/>
      <c r="S93" s="235"/>
      <c r="T93" s="235"/>
      <c r="U93" s="235"/>
      <c r="V93" s="235"/>
      <c r="W93" s="235"/>
      <c r="X93" s="235"/>
      <c r="Y93" s="235"/>
      <c r="Z93" s="235"/>
      <c r="AA93" s="235"/>
      <c r="AB93" s="236"/>
      <c r="AC93" s="175"/>
      <c r="AD93" s="175"/>
      <c r="AE93" s="234"/>
      <c r="AF93" s="235"/>
      <c r="AG93" s="235"/>
      <c r="AH93" s="235"/>
      <c r="AI93" s="235"/>
      <c r="AJ93" s="235"/>
      <c r="AK93" s="235"/>
      <c r="AL93" s="235"/>
      <c r="AM93" s="235"/>
      <c r="AN93" s="235"/>
      <c r="AO93" s="235"/>
      <c r="AP93" s="235"/>
      <c r="AQ93" s="235"/>
      <c r="AR93" s="235"/>
      <c r="AS93" s="235"/>
      <c r="AT93" s="235"/>
      <c r="AU93" s="235"/>
      <c r="AV93" s="235"/>
      <c r="AW93" s="235"/>
      <c r="AX93" s="235"/>
      <c r="AY93" s="235"/>
      <c r="AZ93" s="235"/>
      <c r="BA93" s="235"/>
      <c r="BB93" s="235"/>
      <c r="BC93" s="235"/>
      <c r="BD93" s="236"/>
      <c r="BE93" s="176"/>
      <c r="BF93" s="5"/>
      <c r="BG93" s="5"/>
      <c r="BH93" s="188">
        <f>IF('A3 rapport'!BH93:BT93="","",'A3 rapport'!BH93:BT93)</f>
      </c>
      <c r="BI93" s="188"/>
      <c r="BJ93" s="188"/>
      <c r="BK93" s="188"/>
      <c r="BL93" s="188"/>
      <c r="BM93" s="188"/>
      <c r="BN93" s="188"/>
      <c r="BO93" s="188"/>
      <c r="BP93" s="188"/>
      <c r="BQ93" s="188"/>
      <c r="BR93" s="188"/>
      <c r="BS93" s="188"/>
      <c r="BT93" s="188"/>
      <c r="BU93" s="188">
        <f>IF('A3 rapport'!BU93:BW93="","",'A3 rapport'!BU93:BW93)</f>
      </c>
      <c r="BV93" s="188"/>
      <c r="BW93" s="188"/>
      <c r="BX93" s="188">
        <f>IF('A3 rapport'!BX93:CB93="","",'A3 rapport'!BX93:CB93)</f>
      </c>
      <c r="BY93" s="188"/>
      <c r="BZ93" s="188"/>
      <c r="CA93" s="188"/>
      <c r="CB93" s="188"/>
      <c r="CC93" s="188">
        <f>IF('A3 rapport'!CC93:CG93="","",'A3 rapport'!CC93:CG93)</f>
      </c>
      <c r="CD93" s="188"/>
      <c r="CE93" s="188"/>
      <c r="CF93" s="188"/>
      <c r="CG93" s="188"/>
      <c r="CH93" s="180">
        <f>IF('A3 rapport'!CH93="","",'A3 rapport'!CH93)</f>
      </c>
      <c r="CI93" s="47"/>
      <c r="CJ93" s="47"/>
      <c r="CK93" s="188">
        <f>IF('A3 rapport'!CK93:CU93="","",'A3 rapport'!CK93:CU93)</f>
      </c>
      <c r="CL93" s="188"/>
      <c r="CM93" s="188"/>
      <c r="CN93" s="188"/>
      <c r="CO93" s="188"/>
      <c r="CP93" s="188"/>
      <c r="CQ93" s="188"/>
      <c r="CR93" s="188"/>
      <c r="CS93" s="188"/>
      <c r="CT93" s="188"/>
      <c r="CU93" s="188"/>
      <c r="CV93" s="188">
        <f>IF('A3 rapport'!CV93:CY93="","",'A3 rapport'!CV93:CY93)</f>
      </c>
      <c r="CW93" s="188"/>
      <c r="CX93" s="188"/>
      <c r="CY93" s="188"/>
      <c r="CZ93" s="188">
        <f>IF('A3 rapport'!CZ93:DC93="","",'A3 rapport'!CZ93:DC93)</f>
      </c>
      <c r="DA93" s="188"/>
      <c r="DB93" s="188"/>
      <c r="DC93" s="188"/>
      <c r="DD93" s="188">
        <f>IF('A3 rapport'!DD93:DG93="","",'A3 rapport'!DD93:DG93)</f>
      </c>
      <c r="DE93" s="188"/>
      <c r="DF93" s="188"/>
      <c r="DG93" s="188"/>
      <c r="DH93" s="188">
        <f>IF('A3 rapport'!DH93:DK93="","",'A3 rapport'!DH93:DK93)</f>
      </c>
      <c r="DI93" s="188"/>
      <c r="DJ93" s="188"/>
      <c r="DK93" s="188"/>
      <c r="DL93" s="26"/>
      <c r="DM93" s="7"/>
    </row>
    <row r="94" spans="1:117" ht="14.25" customHeight="1">
      <c r="A94" s="12"/>
      <c r="B94" s="174"/>
      <c r="C94" s="175"/>
      <c r="D94" s="175"/>
      <c r="E94" s="175"/>
      <c r="F94" s="175"/>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175"/>
      <c r="AI94" s="175"/>
      <c r="AJ94" s="175"/>
      <c r="AK94" s="175"/>
      <c r="AL94" s="175"/>
      <c r="AM94" s="175"/>
      <c r="AN94" s="175"/>
      <c r="AO94" s="175"/>
      <c r="AP94" s="175"/>
      <c r="AQ94" s="175"/>
      <c r="AR94" s="175"/>
      <c r="AS94" s="175"/>
      <c r="AT94" s="175"/>
      <c r="AU94" s="175"/>
      <c r="AV94" s="175"/>
      <c r="AW94" s="175"/>
      <c r="AX94" s="175"/>
      <c r="AY94" s="175"/>
      <c r="AZ94" s="175"/>
      <c r="BA94" s="175"/>
      <c r="BB94" s="175"/>
      <c r="BC94" s="175"/>
      <c r="BD94" s="175"/>
      <c r="BE94" s="176"/>
      <c r="BF94" s="5"/>
      <c r="BG94" s="5"/>
      <c r="BH94" s="188">
        <f>IF('A3 rapport'!BH94:BT94="","",'A3 rapport'!BH94:BT94)</f>
      </c>
      <c r="BI94" s="188"/>
      <c r="BJ94" s="188"/>
      <c r="BK94" s="188"/>
      <c r="BL94" s="188"/>
      <c r="BM94" s="188"/>
      <c r="BN94" s="188"/>
      <c r="BO94" s="188"/>
      <c r="BP94" s="188"/>
      <c r="BQ94" s="188"/>
      <c r="BR94" s="188"/>
      <c r="BS94" s="188"/>
      <c r="BT94" s="188"/>
      <c r="BU94" s="188">
        <f>IF('A3 rapport'!BU94:BW94="","",'A3 rapport'!BU94:BW94)</f>
      </c>
      <c r="BV94" s="188"/>
      <c r="BW94" s="188"/>
      <c r="BX94" s="188">
        <f>IF('A3 rapport'!BX94:CB94="","",'A3 rapport'!BX94:CB94)</f>
      </c>
      <c r="BY94" s="188"/>
      <c r="BZ94" s="188"/>
      <c r="CA94" s="188"/>
      <c r="CB94" s="188"/>
      <c r="CC94" s="188">
        <f>IF('A3 rapport'!CC94:CG94="","",'A3 rapport'!CC94:CG94)</f>
      </c>
      <c r="CD94" s="188"/>
      <c r="CE94" s="188"/>
      <c r="CF94" s="188"/>
      <c r="CG94" s="188"/>
      <c r="CH94" s="180">
        <f>IF('A3 rapport'!CH94="","",'A3 rapport'!CH94)</f>
      </c>
      <c r="CI94" s="47"/>
      <c r="CJ94" s="47"/>
      <c r="CK94" s="278" t="s">
        <v>17</v>
      </c>
      <c r="CL94" s="278"/>
      <c r="CM94" s="278"/>
      <c r="CN94" s="278"/>
      <c r="CO94" s="278"/>
      <c r="CP94" s="278"/>
      <c r="CQ94" s="278"/>
      <c r="CR94" s="278"/>
      <c r="CS94" s="278"/>
      <c r="CT94" s="278"/>
      <c r="CU94" s="278"/>
      <c r="CV94" s="269">
        <f>SUM(CV85:CY93)</f>
        <v>0</v>
      </c>
      <c r="CW94" s="269"/>
      <c r="CX94" s="269"/>
      <c r="CY94" s="269"/>
      <c r="CZ94" s="269">
        <f>SUM(CZ85:DC93)</f>
        <v>0</v>
      </c>
      <c r="DA94" s="269"/>
      <c r="DB94" s="269"/>
      <c r="DC94" s="269"/>
      <c r="DD94" s="269">
        <f>SUM(DD85:DG93)</f>
        <v>0</v>
      </c>
      <c r="DE94" s="269"/>
      <c r="DF94" s="269"/>
      <c r="DG94" s="269"/>
      <c r="DH94" s="269">
        <f>SUM(DH85:DK93)</f>
        <v>0</v>
      </c>
      <c r="DI94" s="269"/>
      <c r="DJ94" s="269"/>
      <c r="DK94" s="269"/>
      <c r="DL94" s="26"/>
      <c r="DM94" s="7"/>
    </row>
    <row r="95" spans="1:117" ht="14.25" customHeight="1">
      <c r="A95" s="12"/>
      <c r="B95" s="177"/>
      <c r="C95" s="178"/>
      <c r="D95" s="178"/>
      <c r="E95" s="178"/>
      <c r="F95" s="178"/>
      <c r="G95" s="178"/>
      <c r="H95" s="178"/>
      <c r="I95" s="178"/>
      <c r="J95" s="178"/>
      <c r="K95" s="178"/>
      <c r="L95" s="178"/>
      <c r="M95" s="178"/>
      <c r="N95" s="178"/>
      <c r="O95" s="178"/>
      <c r="P95" s="178"/>
      <c r="Q95" s="178"/>
      <c r="R95" s="178"/>
      <c r="S95" s="178"/>
      <c r="T95" s="178"/>
      <c r="U95" s="178"/>
      <c r="V95" s="178"/>
      <c r="W95" s="178"/>
      <c r="X95" s="178"/>
      <c r="Y95" s="178"/>
      <c r="Z95" s="178"/>
      <c r="AA95" s="178"/>
      <c r="AB95" s="178"/>
      <c r="AC95" s="178"/>
      <c r="AD95" s="178"/>
      <c r="AE95" s="178"/>
      <c r="AF95" s="178"/>
      <c r="AG95" s="178"/>
      <c r="AH95" s="178"/>
      <c r="AI95" s="178"/>
      <c r="AJ95" s="178"/>
      <c r="AK95" s="178"/>
      <c r="AL95" s="178"/>
      <c r="AM95" s="178"/>
      <c r="AN95" s="178"/>
      <c r="AO95" s="178"/>
      <c r="AP95" s="178"/>
      <c r="AQ95" s="178"/>
      <c r="AR95" s="178"/>
      <c r="AS95" s="178"/>
      <c r="AT95" s="178"/>
      <c r="AU95" s="178"/>
      <c r="AV95" s="178"/>
      <c r="AW95" s="178"/>
      <c r="AX95" s="178"/>
      <c r="AY95" s="178"/>
      <c r="AZ95" s="178"/>
      <c r="BA95" s="178"/>
      <c r="BB95" s="178"/>
      <c r="BC95" s="178"/>
      <c r="BD95" s="178"/>
      <c r="BE95" s="179"/>
      <c r="BF95" s="5"/>
      <c r="BG95" s="5"/>
      <c r="BH95" s="188">
        <f>IF('A3 rapport'!BH95:BT95="","",'A3 rapport'!BH95:BT95)</f>
      </c>
      <c r="BI95" s="188"/>
      <c r="BJ95" s="188"/>
      <c r="BK95" s="188"/>
      <c r="BL95" s="188"/>
      <c r="BM95" s="188"/>
      <c r="BN95" s="188"/>
      <c r="BO95" s="188"/>
      <c r="BP95" s="188"/>
      <c r="BQ95" s="188"/>
      <c r="BR95" s="188"/>
      <c r="BS95" s="188"/>
      <c r="BT95" s="188"/>
      <c r="BU95" s="188">
        <f>IF('A3 rapport'!BU95:BW95="","",'A3 rapport'!BU95:BW95)</f>
      </c>
      <c r="BV95" s="188"/>
      <c r="BW95" s="188"/>
      <c r="BX95" s="188">
        <f>IF('A3 rapport'!BX95:CB95="","",'A3 rapport'!BX95:CB95)</f>
      </c>
      <c r="BY95" s="188"/>
      <c r="BZ95" s="188"/>
      <c r="CA95" s="188"/>
      <c r="CB95" s="188"/>
      <c r="CC95" s="188">
        <f>IF('A3 rapport'!CC95:CG95="","",'A3 rapport'!CC95:CG95)</f>
      </c>
      <c r="CD95" s="188"/>
      <c r="CE95" s="188"/>
      <c r="CF95" s="188"/>
      <c r="CG95" s="188"/>
      <c r="CH95" s="180">
        <f>IF('A3 rapport'!CH95="","",'A3 rapport'!CH95)</f>
      </c>
      <c r="CI95" s="47"/>
      <c r="CJ95" s="47"/>
      <c r="CK95" s="278"/>
      <c r="CL95" s="278"/>
      <c r="CM95" s="278"/>
      <c r="CN95" s="278"/>
      <c r="CO95" s="278"/>
      <c r="CP95" s="278"/>
      <c r="CQ95" s="278"/>
      <c r="CR95" s="278"/>
      <c r="CS95" s="278"/>
      <c r="CT95" s="278"/>
      <c r="CU95" s="278"/>
      <c r="CV95" s="269"/>
      <c r="CW95" s="269"/>
      <c r="CX95" s="269"/>
      <c r="CY95" s="269"/>
      <c r="CZ95" s="269"/>
      <c r="DA95" s="269"/>
      <c r="DB95" s="269"/>
      <c r="DC95" s="269"/>
      <c r="DD95" s="269"/>
      <c r="DE95" s="269"/>
      <c r="DF95" s="269"/>
      <c r="DG95" s="269"/>
      <c r="DH95" s="269"/>
      <c r="DI95" s="269"/>
      <c r="DJ95" s="269"/>
      <c r="DK95" s="269"/>
      <c r="DL95" s="26"/>
      <c r="DM95" s="7"/>
    </row>
    <row r="96" spans="1:117" ht="6.75" customHeight="1" thickBot="1">
      <c r="A96" s="22"/>
      <c r="B96" s="44"/>
      <c r="C96" s="44"/>
      <c r="D96" s="44"/>
      <c r="E96" s="44"/>
      <c r="F96" s="44"/>
      <c r="G96" s="44"/>
      <c r="H96" s="44"/>
      <c r="I96" s="44"/>
      <c r="J96" s="44"/>
      <c r="K96" s="44"/>
      <c r="L96" s="44"/>
      <c r="M96" s="44"/>
      <c r="N96" s="44"/>
      <c r="O96" s="44"/>
      <c r="P96" s="45"/>
      <c r="Q96" s="45"/>
      <c r="R96" s="45"/>
      <c r="S96" s="44"/>
      <c r="T96" s="44"/>
      <c r="U96" s="44"/>
      <c r="V96" s="44"/>
      <c r="W96" s="44"/>
      <c r="X96" s="44"/>
      <c r="Y96" s="44"/>
      <c r="Z96" s="44"/>
      <c r="AA96" s="44"/>
      <c r="AB96" s="44"/>
      <c r="AC96" s="44"/>
      <c r="AD96" s="44"/>
      <c r="AE96" s="44"/>
      <c r="AF96" s="44"/>
      <c r="AG96" s="44"/>
      <c r="AH96" s="44"/>
      <c r="AI96" s="44"/>
      <c r="AJ96" s="44"/>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c r="BU96" s="46"/>
      <c r="BV96" s="46"/>
      <c r="BW96" s="46"/>
      <c r="BX96" s="46"/>
      <c r="BY96" s="46"/>
      <c r="BZ96" s="46"/>
      <c r="CA96" s="46"/>
      <c r="CB96" s="46"/>
      <c r="CC96" s="46"/>
      <c r="CD96" s="46"/>
      <c r="CE96" s="46"/>
      <c r="CF96" s="46"/>
      <c r="CG96" s="46"/>
      <c r="CH96" s="46"/>
      <c r="CI96" s="46"/>
      <c r="CJ96" s="46"/>
      <c r="CK96" s="46"/>
      <c r="CL96" s="46"/>
      <c r="CM96" s="46"/>
      <c r="CN96" s="46"/>
      <c r="CO96" s="46"/>
      <c r="CP96" s="46"/>
      <c r="CQ96" s="46"/>
      <c r="CR96" s="46"/>
      <c r="CS96" s="46"/>
      <c r="CT96" s="46"/>
      <c r="CU96" s="46"/>
      <c r="CV96" s="46"/>
      <c r="CW96" s="46"/>
      <c r="CX96" s="46"/>
      <c r="CY96" s="46"/>
      <c r="CZ96" s="46"/>
      <c r="DA96" s="46"/>
      <c r="DB96" s="46"/>
      <c r="DC96" s="46"/>
      <c r="DD96" s="46"/>
      <c r="DE96" s="46"/>
      <c r="DF96" s="46"/>
      <c r="DG96" s="46"/>
      <c r="DH96" s="46"/>
      <c r="DI96" s="46"/>
      <c r="DJ96" s="46"/>
      <c r="DK96" s="46"/>
      <c r="DL96" s="27"/>
      <c r="DM96" s="7"/>
    </row>
    <row r="97" spans="37:117" ht="14.25" customHeight="1">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row>
  </sheetData>
  <sheetProtection/>
  <mergeCells count="182">
    <mergeCell ref="C89:AB90"/>
    <mergeCell ref="C92:AB93"/>
    <mergeCell ref="AE89:BD90"/>
    <mergeCell ref="AE92:BD93"/>
    <mergeCell ref="BH93:BT93"/>
    <mergeCell ref="BU93:BW93"/>
    <mergeCell ref="BU92:BW92"/>
    <mergeCell ref="BH89:BT89"/>
    <mergeCell ref="BH88:BT88"/>
    <mergeCell ref="C83:AB84"/>
    <mergeCell ref="C86:AB87"/>
    <mergeCell ref="AE83:BD84"/>
    <mergeCell ref="AE86:BD87"/>
    <mergeCell ref="BX87:CB87"/>
    <mergeCell ref="BH87:BT87"/>
    <mergeCell ref="BU87:BW87"/>
    <mergeCell ref="BU85:BW85"/>
    <mergeCell ref="BU88:BW88"/>
    <mergeCell ref="CC89:CG89"/>
    <mergeCell ref="BX93:CB93"/>
    <mergeCell ref="CC93:CG93"/>
    <mergeCell ref="BH90:BT90"/>
    <mergeCell ref="CC90:CG90"/>
    <mergeCell ref="BH91:BT91"/>
    <mergeCell ref="BH92:BT92"/>
    <mergeCell ref="DE6:DG9"/>
    <mergeCell ref="CS10:CU11"/>
    <mergeCell ref="BX88:CB88"/>
    <mergeCell ref="BU90:BW90"/>
    <mergeCell ref="BX90:CB90"/>
    <mergeCell ref="BU91:BW91"/>
    <mergeCell ref="BX91:CB91"/>
    <mergeCell ref="CC88:CG88"/>
    <mergeCell ref="CC87:CG87"/>
    <mergeCell ref="CC91:CG91"/>
    <mergeCell ref="DD91:DG91"/>
    <mergeCell ref="BX92:CB92"/>
    <mergeCell ref="CJ6:CL9"/>
    <mergeCell ref="DE10:DG11"/>
    <mergeCell ref="DH10:DJ11"/>
    <mergeCell ref="CP6:CR9"/>
    <mergeCell ref="CS6:CU9"/>
    <mergeCell ref="CY6:DA9"/>
    <mergeCell ref="DB6:DD9"/>
    <mergeCell ref="DB10:DD11"/>
    <mergeCell ref="CM10:CO11"/>
    <mergeCell ref="CM6:CO9"/>
    <mergeCell ref="CZ93:DC93"/>
    <mergeCell ref="DD93:DG93"/>
    <mergeCell ref="BX85:CB85"/>
    <mergeCell ref="CC85:CG85"/>
    <mergeCell ref="BX86:CB86"/>
    <mergeCell ref="CC86:CG86"/>
    <mergeCell ref="CC92:CG92"/>
    <mergeCell ref="BX89:CB89"/>
    <mergeCell ref="CV91:CY91"/>
    <mergeCell ref="CK91:CU91"/>
    <mergeCell ref="AY10:BB11"/>
    <mergeCell ref="BC10:BF11"/>
    <mergeCell ref="CK93:CU93"/>
    <mergeCell ref="CK12:DJ13"/>
    <mergeCell ref="BH83:BT83"/>
    <mergeCell ref="CV10:CX11"/>
    <mergeCell ref="CY10:DA11"/>
    <mergeCell ref="BU83:BW83"/>
    <mergeCell ref="AU8:AX9"/>
    <mergeCell ref="AU10:AX11"/>
    <mergeCell ref="CV93:CY93"/>
    <mergeCell ref="BH86:BT86"/>
    <mergeCell ref="BU86:BW86"/>
    <mergeCell ref="BO10:BQ11"/>
    <mergeCell ref="BR10:BT11"/>
    <mergeCell ref="BU10:BW11"/>
    <mergeCell ref="BX10:BZ11"/>
    <mergeCell ref="BU89:BW89"/>
    <mergeCell ref="CG6:CI9"/>
    <mergeCell ref="BO12:CH13"/>
    <mergeCell ref="B6:V6"/>
    <mergeCell ref="B7:V16"/>
    <mergeCell ref="X6:AR6"/>
    <mergeCell ref="CD6:CF9"/>
    <mergeCell ref="AU6:BN7"/>
    <mergeCell ref="AU12:AV13"/>
    <mergeCell ref="AW12:BD13"/>
    <mergeCell ref="BE12:BF13"/>
    <mergeCell ref="CC83:CG83"/>
    <mergeCell ref="BK8:BN9"/>
    <mergeCell ref="BG8:BJ9"/>
    <mergeCell ref="BX84:CB84"/>
    <mergeCell ref="BU84:BW84"/>
    <mergeCell ref="BX83:CB83"/>
    <mergeCell ref="BG12:BN13"/>
    <mergeCell ref="CA10:CC11"/>
    <mergeCell ref="B23:DK76"/>
    <mergeCell ref="BR6:BT9"/>
    <mergeCell ref="BU6:BW9"/>
    <mergeCell ref="BX6:BZ9"/>
    <mergeCell ref="CA6:CC9"/>
    <mergeCell ref="CZ91:DC91"/>
    <mergeCell ref="AY8:BB9"/>
    <mergeCell ref="BC8:BF9"/>
    <mergeCell ref="BH84:BT84"/>
    <mergeCell ref="BH85:BT85"/>
    <mergeCell ref="BG10:BJ11"/>
    <mergeCell ref="CC84:CG84"/>
    <mergeCell ref="BH94:BT94"/>
    <mergeCell ref="BU94:BW94"/>
    <mergeCell ref="BX94:CB94"/>
    <mergeCell ref="CC94:CG94"/>
    <mergeCell ref="CI12:CJ13"/>
    <mergeCell ref="CD10:CF11"/>
    <mergeCell ref="CG10:CI11"/>
    <mergeCell ref="CJ10:CL11"/>
    <mergeCell ref="BK10:BN11"/>
    <mergeCell ref="BH82:CG82"/>
    <mergeCell ref="CH82:CH83"/>
    <mergeCell ref="CK82:DK82"/>
    <mergeCell ref="BH95:BT95"/>
    <mergeCell ref="BU95:BW95"/>
    <mergeCell ref="BX95:CB95"/>
    <mergeCell ref="CC95:CG95"/>
    <mergeCell ref="DD84:DG84"/>
    <mergeCell ref="DH84:DK84"/>
    <mergeCell ref="DD83:DK83"/>
    <mergeCell ref="CK86:CU86"/>
    <mergeCell ref="CV86:CY86"/>
    <mergeCell ref="CZ86:DC86"/>
    <mergeCell ref="DD86:DG86"/>
    <mergeCell ref="CV83:DC83"/>
    <mergeCell ref="CK84:CU84"/>
    <mergeCell ref="CV84:CY84"/>
    <mergeCell ref="CZ84:DC84"/>
    <mergeCell ref="CK88:CU88"/>
    <mergeCell ref="CV88:CY88"/>
    <mergeCell ref="CZ88:DC88"/>
    <mergeCell ref="DD88:DG88"/>
    <mergeCell ref="DH86:DK86"/>
    <mergeCell ref="DH85:DK85"/>
    <mergeCell ref="CK85:CU85"/>
    <mergeCell ref="CV85:CY85"/>
    <mergeCell ref="CZ85:DC85"/>
    <mergeCell ref="DD85:DG85"/>
    <mergeCell ref="CK89:CU89"/>
    <mergeCell ref="CV89:CY89"/>
    <mergeCell ref="CZ89:DC89"/>
    <mergeCell ref="DD89:DG89"/>
    <mergeCell ref="DH87:DK87"/>
    <mergeCell ref="DH88:DK88"/>
    <mergeCell ref="CK87:CU87"/>
    <mergeCell ref="CV87:CY87"/>
    <mergeCell ref="CZ87:DC87"/>
    <mergeCell ref="DD87:DG87"/>
    <mergeCell ref="CV92:CY92"/>
    <mergeCell ref="CZ92:DC92"/>
    <mergeCell ref="DD92:DG92"/>
    <mergeCell ref="DH92:DK92"/>
    <mergeCell ref="DH89:DK89"/>
    <mergeCell ref="CK90:CU90"/>
    <mergeCell ref="CV90:CY90"/>
    <mergeCell ref="CZ90:DC90"/>
    <mergeCell ref="DD90:DG90"/>
    <mergeCell ref="DH90:DK90"/>
    <mergeCell ref="CK94:CU95"/>
    <mergeCell ref="AO3:CA3"/>
    <mergeCell ref="AO4:CA4"/>
    <mergeCell ref="DH93:DK93"/>
    <mergeCell ref="CV94:CY95"/>
    <mergeCell ref="CZ94:DC95"/>
    <mergeCell ref="DD94:DG95"/>
    <mergeCell ref="DH94:DK95"/>
    <mergeCell ref="DH91:DK91"/>
    <mergeCell ref="CK92:CU92"/>
    <mergeCell ref="X12:AR16"/>
    <mergeCell ref="X11:AR11"/>
    <mergeCell ref="DH6:DJ9"/>
    <mergeCell ref="CP10:CR11"/>
    <mergeCell ref="AF7:AR8"/>
    <mergeCell ref="X7:AE8"/>
    <mergeCell ref="AF9:AR10"/>
    <mergeCell ref="X9:AE10"/>
    <mergeCell ref="CV6:CX9"/>
    <mergeCell ref="BO6:BQ9"/>
  </mergeCells>
  <conditionalFormatting sqref="AU10:BN11">
    <cfRule type="cellIs" priority="1" dxfId="12" operator="equal" stopIfTrue="1">
      <formula>1</formula>
    </cfRule>
    <cfRule type="cellIs" priority="2" dxfId="13" operator="equal" stopIfTrue="1">
      <formula>2</formula>
    </cfRule>
  </conditionalFormatting>
  <conditionalFormatting sqref="BO10:DJ11">
    <cfRule type="cellIs" priority="3" dxfId="14" operator="equal" stopIfTrue="1">
      <formula>TRUE</formula>
    </cfRule>
    <cfRule type="cellIs" priority="4" dxfId="15" operator="equal" stopIfTrue="1">
      <formula>FALSE</formula>
    </cfRule>
  </conditionalFormatting>
  <printOptions horizontalCentered="1"/>
  <pageMargins left="0.15748031496062992" right="0.15748031496062992" top="0.15748031496062992" bottom="0.31496062992125984" header="0.15748031496062992" footer="0.15748031496062992"/>
  <pageSetup fitToHeight="1" fitToWidth="1" horizontalDpi="600" verticalDpi="600" orientation="landscape" paperSize="8" scale="62" r:id="rId4"/>
  <headerFooter alignWithMargins="0">
    <oddFooter>&amp;L&amp;7&amp;Z&amp;F</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A3 - rapport</dc:title>
  <dc:subject/>
  <dc:creator>Steen Garst</dc:creator>
  <cp:keywords/>
  <dc:description/>
  <cp:lastModifiedBy>Merete Martin Jensen</cp:lastModifiedBy>
  <cp:lastPrinted>2010-09-18T11:11:37Z</cp:lastPrinted>
  <dcterms:created xsi:type="dcterms:W3CDTF">1998-01-21T13:35:50Z</dcterms:created>
  <dcterms:modified xsi:type="dcterms:W3CDTF">2013-02-13T10:54:25Z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PublishingConta">
    <vt:lpwstr>16445</vt:lpwstr>
  </property>
  <property fmtid="{D5CDD505-2E9C-101B-9397-08002B2CF9AE}" pid="4" name="PublishingPageConte">
    <vt:lpwstr/>
  </property>
  <property fmtid="{D5CDD505-2E9C-101B-9397-08002B2CF9AE}" pid="5" name="Revisionsda">
    <vt:lpwstr>2013-02-13T10:54:00Z</vt:lpwstr>
  </property>
  <property fmtid="{D5CDD505-2E9C-101B-9397-08002B2CF9AE}" pid="6" name="HideInRollu">
    <vt:lpwstr>0</vt:lpwstr>
  </property>
  <property fmtid="{D5CDD505-2E9C-101B-9397-08002B2CF9AE}" pid="7" name="DynamicPublishingConten">
    <vt:lpwstr/>
  </property>
  <property fmtid="{D5CDD505-2E9C-101B-9397-08002B2CF9AE}" pid="8" name="Projekt">
    <vt:lpwstr>607;#Arbejdsplanlægning på operationelt plan</vt:lpwstr>
  </property>
  <property fmtid="{D5CDD505-2E9C-101B-9397-08002B2CF9AE}" pid="9" name="Permalink">
    <vt:lpwstr>8920b60a-2ba2-4ca9-8121-cbe310458592</vt:lpwstr>
  </property>
  <property fmtid="{D5CDD505-2E9C-101B-9397-08002B2CF9AE}" pid="10" name="display_urn:schemas-microsoft-com:office:office#PublishingConta">
    <vt:lpwstr>Ulrik Toftegaard Jensen (LCUTJ)</vt:lpwstr>
  </property>
  <property fmtid="{D5CDD505-2E9C-101B-9397-08002B2CF9AE}" pid="11" name="PublishingRollupIma">
    <vt:lpwstr/>
  </property>
  <property fmtid="{D5CDD505-2E9C-101B-9397-08002B2CF9AE}" pid="12" name="ArticleStartDa">
    <vt:lpwstr>2013-02-13T00:00:00Z</vt:lpwstr>
  </property>
  <property fmtid="{D5CDD505-2E9C-101B-9397-08002B2CF9AE}" pid="13" name="Noegleo">
    <vt:lpwstr/>
  </property>
  <property fmtid="{D5CDD505-2E9C-101B-9397-08002B2CF9AE}" pid="14" name="ArticleByLi">
    <vt:lpwstr/>
  </property>
  <property fmtid="{D5CDD505-2E9C-101B-9397-08002B2CF9AE}" pid="15" name="Bekraeftelsesda">
    <vt:lpwstr>2013-02-13T11:54:00Z</vt:lpwstr>
  </property>
  <property fmtid="{D5CDD505-2E9C-101B-9397-08002B2CF9AE}" pid="16" name="HitCou">
    <vt:lpwstr>0</vt:lpwstr>
  </property>
  <property fmtid="{D5CDD505-2E9C-101B-9397-08002B2CF9AE}" pid="17" name="PublishingImageCapti">
    <vt:lpwstr/>
  </property>
  <property fmtid="{D5CDD505-2E9C-101B-9397-08002B2CF9AE}" pid="18" name="DynamicPublishingConten">
    <vt:lpwstr/>
  </property>
  <property fmtid="{D5CDD505-2E9C-101B-9397-08002B2CF9AE}" pid="19" name="NetSkabelonVal">
    <vt:lpwstr/>
  </property>
  <property fmtid="{D5CDD505-2E9C-101B-9397-08002B2CF9AE}" pid="20" name="PublishingContactEma">
    <vt:lpwstr/>
  </property>
  <property fmtid="{D5CDD505-2E9C-101B-9397-08002B2CF9AE}" pid="21" name="Arkiveringsda">
    <vt:lpwstr>2020-02-13T00:00:00Z</vt:lpwstr>
  </property>
  <property fmtid="{D5CDD505-2E9C-101B-9397-08002B2CF9AE}" pid="22" name="GammelU">
    <vt:lpwstr/>
  </property>
  <property fmtid="{D5CDD505-2E9C-101B-9397-08002B2CF9AE}" pid="23" name="PublishingPageIma">
    <vt:lpwstr/>
  </property>
  <property fmtid="{D5CDD505-2E9C-101B-9397-08002B2CF9AE}" pid="24" name="SummaryLin">
    <vt:lpwstr>&lt;div title="_schemaversion" id="_3"&gt;
  &lt;div title="_view"&gt;
    &lt;span title="_columns"&gt;1&lt;/span&gt;
    &lt;span title="_linkstyle"&gt;&lt;/span&gt;
    &lt;span title="_groupstyle"&gt;&lt;/span&gt;
  &lt;/div&gt;
&lt;/div&gt;</vt:lpwstr>
  </property>
  <property fmtid="{D5CDD505-2E9C-101B-9397-08002B2CF9AE}" pid="25" name="Forfatte">
    <vt:lpwstr>16445;#i:0e.t|dlbr idp|lcutj@prod.dli</vt:lpwstr>
  </property>
  <property fmtid="{D5CDD505-2E9C-101B-9397-08002B2CF9AE}" pid="26" name="DynamicPublishingConten">
    <vt:lpwstr/>
  </property>
  <property fmtid="{D5CDD505-2E9C-101B-9397-08002B2CF9AE}" pid="27" name="PublishingContactPictu">
    <vt:lpwstr/>
  </property>
  <property fmtid="{D5CDD505-2E9C-101B-9397-08002B2CF9AE}" pid="28" name="Ingen besked ved arkiveri">
    <vt:lpwstr>1</vt:lpwstr>
  </property>
  <property fmtid="{D5CDD505-2E9C-101B-9397-08002B2CF9AE}" pid="29" name="DynamicPublishingConten">
    <vt:lpwstr/>
  </property>
  <property fmtid="{D5CDD505-2E9C-101B-9397-08002B2CF9AE}" pid="30" name="DynamicPublishingConten">
    <vt:lpwstr/>
  </property>
  <property fmtid="{D5CDD505-2E9C-101B-9397-08002B2CF9AE}" pid="31" name="IsHiddenFromRoll">
    <vt:lpwstr>0</vt:lpwstr>
  </property>
  <property fmtid="{D5CDD505-2E9C-101B-9397-08002B2CF9AE}" pid="32" name="Rettighedsgrup">
    <vt:lpwstr>1</vt:lpwstr>
  </property>
  <property fmtid="{D5CDD505-2E9C-101B-9397-08002B2CF9AE}" pid="33" name="ContentType">
    <vt:lpwstr>0x010100C568DB52D9D0A14D9B2FDCC96666E9F2007948130EC3DB064584E219954237AF3900242457EFB8B24247815D688C526CD44D00C26A9DBCB02B5C4DA1F017B836C045C00060750ADE2E6249BABB5C6118FC133DE800AF2E6DC7107240CAAE62CB7A7C0C310000490F9E6A93A70247B6EC62F1D3DDDB39</vt:lpwstr>
  </property>
  <property fmtid="{D5CDD505-2E9C-101B-9397-08002B2CF9AE}" pid="34" name="PublishingContactNa">
    <vt:lpwstr/>
  </property>
  <property fmtid="{D5CDD505-2E9C-101B-9397-08002B2CF9AE}" pid="35" name="Commen">
    <vt:lpwstr>Omhandlende rapport, tidsplan og problemhandlingsplan</vt:lpwstr>
  </property>
  <property fmtid="{D5CDD505-2E9C-101B-9397-08002B2CF9AE}" pid="36" name="display_urn:schemas-microsoft-com:office:office#Forfatte">
    <vt:lpwstr>Ulrik Toftegaard Jensen (LCUTJ)</vt:lpwstr>
  </property>
  <property fmtid="{D5CDD505-2E9C-101B-9397-08002B2CF9AE}" pid="37" name="Listeko">
    <vt:lpwstr/>
  </property>
  <property fmtid="{D5CDD505-2E9C-101B-9397-08002B2CF9AE}" pid="38" name="Numm">
    <vt:lpwstr/>
  </property>
  <property fmtid="{D5CDD505-2E9C-101B-9397-08002B2CF9AE}" pid="39" name="Afsend">
    <vt:lpwstr>2</vt:lpwstr>
  </property>
  <property fmtid="{D5CDD505-2E9C-101B-9397-08002B2CF9AE}" pid="40" name="DynamicPublishingConten">
    <vt:lpwstr/>
  </property>
  <property fmtid="{D5CDD505-2E9C-101B-9397-08002B2CF9AE}" pid="41" name="EnclosureF">
    <vt:lpwstr/>
  </property>
  <property fmtid="{D5CDD505-2E9C-101B-9397-08002B2CF9AE}" pid="42" name="AllowCommen">
    <vt:lpwstr>1</vt:lpwstr>
  </property>
  <property fmtid="{D5CDD505-2E9C-101B-9397-08002B2CF9AE}" pid="43" name="DisplayCommen">
    <vt:lpwstr>1</vt:lpwstr>
  </property>
  <property fmtid="{D5CDD505-2E9C-101B-9397-08002B2CF9AE}" pid="44" name="Ansvarligafdeli">
    <vt:lpwstr>20</vt:lpwstr>
  </property>
  <property fmtid="{D5CDD505-2E9C-101B-9397-08002B2CF9AE}" pid="45" name="Informationsser">
    <vt:lpwstr/>
  </property>
  <property fmtid="{D5CDD505-2E9C-101B-9397-08002B2CF9AE}" pid="46" name="WebInfoSubjec">
    <vt:lpwstr/>
  </property>
  <property fmtid="{D5CDD505-2E9C-101B-9397-08002B2CF9AE}" pid="47" name="Audien">
    <vt:lpwstr/>
  </property>
  <property fmtid="{D5CDD505-2E9C-101B-9397-08002B2CF9AE}" pid="48" name="Sprogva">
    <vt:lpwstr>2</vt:lpwstr>
  </property>
  <property fmtid="{D5CDD505-2E9C-101B-9397-08002B2CF9AE}" pid="49" name="KnowledgeArtic">
    <vt:lpwstr>0</vt:lpwstr>
  </property>
</Properties>
</file>